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803" firstSheet="3" activeTab="3"/>
  </bookViews>
  <sheets>
    <sheet name="（様式2-1）計画書（単独1）" sheetId="1" state="hidden" r:id="rId1"/>
    <sheet name="（様式2-1）計画書（単独2）" sheetId="22" state="hidden" r:id="rId2"/>
    <sheet name="（様式５）車両理由書" sheetId="24" state="hidden" r:id="rId3"/>
    <sheet name="記入例（様式2-1）計画書（単独1）" sheetId="31" r:id="rId4"/>
    <sheet name="記入例（様式2-1）計画書（単独2） " sheetId="32" r:id="rId5"/>
    <sheet name="データ" sheetId="9" state="hidden" r:id="rId6"/>
  </sheets>
  <definedNames>
    <definedName name="_xlnm.Print_Area" localSheetId="0">'（様式2-1）計画書（単独1）'!$A$1:$AA$65</definedName>
    <definedName name="_xlnm.Print_Area" localSheetId="1">'（様式2-1）計画書（単独2）'!$A$1:$AA$61</definedName>
    <definedName name="_xlnm.Print_Area" localSheetId="2">'（様式５）車両理由書'!$A$1:$I$92</definedName>
    <definedName name="_xlnm.Print_Area" localSheetId="3">'記入例（様式2-1）計画書（単独1）'!$A$1:$AA$65</definedName>
    <definedName name="_xlnm.Print_Area" localSheetId="4">'記入例（様式2-1）計画書（単独2） '!$A$1:$AA$61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32" l="1"/>
  <c r="B45" i="32"/>
  <c r="B42" i="32"/>
  <c r="V41" i="32"/>
  <c r="V35" i="32"/>
  <c r="AC30" i="32"/>
  <c r="B29" i="32"/>
  <c r="B28" i="32"/>
  <c r="V27" i="32"/>
  <c r="V21" i="32"/>
  <c r="V16" i="32"/>
  <c r="AC4" i="32"/>
  <c r="M18" i="31"/>
  <c r="AB42" i="32" l="1"/>
  <c r="V28" i="32"/>
  <c r="V29" i="32" s="1"/>
  <c r="AB30" i="32" s="1"/>
  <c r="V30" i="32" s="1"/>
  <c r="V42" i="32" s="1"/>
  <c r="V45" i="32" l="1"/>
  <c r="V46" i="32"/>
  <c r="V43" i="32"/>
  <c r="V47" i="32" s="1"/>
  <c r="F52" i="32" s="1"/>
  <c r="AC30" i="22"/>
  <c r="J52" i="32" l="1"/>
  <c r="F55" i="32"/>
  <c r="J55" i="32" s="1"/>
  <c r="B46" i="22"/>
  <c r="B45" i="22"/>
  <c r="B42" i="22"/>
  <c r="V41" i="22"/>
  <c r="AB42" i="22" s="1"/>
  <c r="V35" i="22"/>
  <c r="B29" i="22"/>
  <c r="B28" i="22"/>
  <c r="V27" i="22"/>
  <c r="V21" i="22"/>
  <c r="V16" i="22"/>
  <c r="AC4" i="22"/>
  <c r="V28" i="22" l="1"/>
  <c r="V29" i="22" l="1"/>
  <c r="AB30" i="22" s="1"/>
  <c r="V30" i="22" s="1"/>
  <c r="V42" i="22" s="1"/>
  <c r="V45" i="22"/>
  <c r="V46" i="22" l="1"/>
  <c r="V43" i="22"/>
  <c r="V47" i="22" s="1"/>
  <c r="F52" i="22" s="1"/>
  <c r="J52" i="22" l="1"/>
  <c r="F55" i="22"/>
  <c r="J55" i="22" s="1"/>
  <c r="M18" i="1" l="1"/>
</calcChain>
</file>

<file path=xl/sharedStrings.xml><?xml version="1.0" encoding="utf-8"?>
<sst xmlns="http://schemas.openxmlformats.org/spreadsheetml/2006/main" count="416" uniqueCount="200">
  <si>
    <t>〒</t>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</si>
  <si>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</si>
  <si>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</si>
  <si>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</si>
  <si>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</si>
  <si>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2"/>
  </si>
  <si>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2"/>
  </si>
  <si>
    <t>○○県○○市、□□県□□町</t>
    <rPh sb="2" eb="3">
      <t>ケン</t>
    </rPh>
    <rPh sb="5" eb="6">
      <t>シ</t>
    </rPh>
    <rPh sb="9" eb="10">
      <t>ケン</t>
    </rPh>
    <rPh sb="12" eb="13">
      <t>チョウ</t>
    </rPh>
    <phoneticPr fontId="2"/>
  </si>
  <si>
    <t>新型コロナウイルス感染症の状況</t>
    <rPh sb="0" eb="2">
      <t>シンガタ</t>
    </rPh>
    <rPh sb="9" eb="12">
      <t>カンセンショウ</t>
    </rPh>
    <rPh sb="13" eb="15">
      <t>ジョウキョウ</t>
    </rPh>
    <phoneticPr fontId="2"/>
  </si>
  <si>
    <t>就業環境整備</t>
    <rPh sb="0" eb="2">
      <t>シュウギョウ</t>
    </rPh>
    <rPh sb="2" eb="4">
      <t>カンキョウ</t>
    </rPh>
    <rPh sb="4" eb="6">
      <t>セイビ</t>
    </rPh>
    <phoneticPr fontId="2"/>
  </si>
  <si>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2"/>
  </si>
  <si>
    <t>経営継承</t>
    <rPh sb="0" eb="2">
      <t>ケイエイ</t>
    </rPh>
    <rPh sb="2" eb="4">
      <t>ケイショウ</t>
    </rPh>
    <phoneticPr fontId="2"/>
  </si>
  <si>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2"/>
  </si>
  <si>
    <t>□　代表者が満70歳以上（2020年6月1日現在）の事業者であって、かつ、後継者候補が中心とって補助事業を実施。</t>
    <phoneticPr fontId="2"/>
  </si>
  <si>
    <t>地域貢献の状況</t>
    <rPh sb="0" eb="2">
      <t>チイキ</t>
    </rPh>
    <rPh sb="2" eb="4">
      <t>コウケン</t>
    </rPh>
    <rPh sb="5" eb="7">
      <t>ジョウキョウ</t>
    </rPh>
    <phoneticPr fontId="2"/>
  </si>
  <si>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</si>
  <si>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</si>
  <si>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</si>
  <si>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</si>
  <si>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</si>
  <si>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</si>
  <si>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</si>
  <si>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</si>
  <si>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</si>
  <si>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</si>
  <si>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</si>
  <si>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</si>
  <si>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</si>
  <si>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</si>
  <si>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</si>
  <si>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</si>
  <si>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</si>
  <si>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</si>
  <si>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</si>
  <si>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</si>
  <si>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</si>
  <si>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電話番号</t>
    <rPh sb="0" eb="2">
      <t>デンワ</t>
    </rPh>
    <rPh sb="2" eb="4">
      <t>バンゴウ</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</si>
  <si>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</si>
  <si>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</si>
  <si>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</si>
  <si>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</si>
  <si>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</si>
  <si>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</si>
  <si>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</si>
  <si>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</si>
  <si>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</si>
  <si>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</si>
  <si>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2"/>
  </si>
  <si>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2"/>
  </si>
  <si>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2"/>
  </si>
  <si>
    <t>小計</t>
    <rPh sb="0" eb="2">
      <t>ショウケイ</t>
    </rPh>
    <phoneticPr fontId="2"/>
  </si>
  <si>
    <t>消費税の仕入控除
（どちらか必ず選択）</t>
    <rPh sb="0" eb="2">
      <t>ショウヒ</t>
    </rPh>
    <rPh sb="2" eb="3">
      <t>ゼイ</t>
    </rPh>
    <rPh sb="4" eb="6">
      <t>シイ</t>
    </rPh>
    <rPh sb="6" eb="8">
      <t>コウジョ</t>
    </rPh>
    <rPh sb="14" eb="15">
      <t>カナラ</t>
    </rPh>
    <rPh sb="16" eb="18">
      <t>センタク</t>
    </rPh>
    <phoneticPr fontId="2"/>
  </si>
  <si>
    <t>□</t>
  </si>
  <si>
    <t>課税事業者</t>
    <rPh sb="0" eb="2">
      <t>カゼイ</t>
    </rPh>
    <rPh sb="2" eb="5">
      <t>ジギョウシャ</t>
    </rPh>
    <phoneticPr fontId="2"/>
  </si>
  <si>
    <t>免税・簡易課税事業者</t>
    <rPh sb="0" eb="2">
      <t>メンゼイ</t>
    </rPh>
    <rPh sb="3" eb="5">
      <t>カンイ</t>
    </rPh>
    <rPh sb="5" eb="7">
      <t>カゼイ</t>
    </rPh>
    <rPh sb="7" eb="10">
      <t>ジギョウシャ</t>
    </rPh>
    <phoneticPr fontId="2"/>
  </si>
  <si>
    <t>■</t>
  </si>
  <si>
    <t>（以下、該当する項目に■してください）</t>
    <rPh sb="1" eb="3">
      <t>イカ</t>
    </rPh>
    <rPh sb="4" eb="6">
      <t>ガイトウ</t>
    </rPh>
    <rPh sb="8" eb="10">
      <t>コウモク</t>
    </rPh>
    <phoneticPr fontId="2"/>
  </si>
  <si>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</si>
  <si>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</si>
  <si>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</si>
  <si>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</si>
  <si>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金額</t>
    <rPh sb="0" eb="2">
      <t>キンガク</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</si>
  <si>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</si>
  <si>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</si>
  <si>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</si>
  <si>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</si>
  <si>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</si>
  <si>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</si>
  <si>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</si>
  <si>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</si>
  <si>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</si>
  <si>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</si>
  <si>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</si>
  <si>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</si>
  <si>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＜「補助金」交付までの資金調達方法＞</t>
    <rPh sb="2" eb="5">
      <t>ホジョキン</t>
    </rPh>
    <rPh sb="6" eb="8">
      <t>コウフ</t>
    </rPh>
    <rPh sb="11" eb="13">
      <t>シキン</t>
    </rPh>
    <rPh sb="13" eb="15">
      <t>チョウタツ</t>
    </rPh>
    <rPh sb="15" eb="17">
      <t>ホウホウ</t>
    </rPh>
    <rPh sb="17" eb="18">
      <t>ホウホウ</t>
    </rPh>
    <phoneticPr fontId="2"/>
  </si>
  <si>
    <t>Ａ＋Ｂ補助金額
※上限１５０万円</t>
    <rPh sb="3" eb="6">
      <t>ホジョキン</t>
    </rPh>
    <rPh sb="6" eb="7">
      <t>ガク</t>
    </rPh>
    <rPh sb="9" eb="11">
      <t>ジョウゲン</t>
    </rPh>
    <rPh sb="14" eb="16">
      <t>マンエン</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</si>
  <si>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</si>
  <si>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</si>
  <si>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</si>
  <si>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</si>
  <si>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印</t>
    <rPh sb="0" eb="1">
      <t>イン</t>
    </rPh>
    <phoneticPr fontId="2"/>
  </si>
  <si>
    <t>２　支出経費の明細等</t>
    <rPh sb="2" eb="4">
      <t>シシュツ</t>
    </rPh>
    <rPh sb="4" eb="6">
      <t>ケイヒ</t>
    </rPh>
    <rPh sb="7" eb="9">
      <t>メイサイ</t>
    </rPh>
    <rPh sb="9" eb="10">
      <t>トウ</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</si>
  <si>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</si>
  <si>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（※１） 補助金額は、Ａ＋Ｂ補助金額と一致させること。</t>
    <rPh sb="14" eb="16">
      <t>ホジョ</t>
    </rPh>
    <rPh sb="16" eb="18">
      <t>キンガク</t>
    </rPh>
    <phoneticPr fontId="2"/>
  </si>
  <si>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2"/>
  </si>
  <si>
    <t>【事業名：30字以内で記載】</t>
    <rPh sb="1" eb="3">
      <t>ジギョウ</t>
    </rPh>
    <rPh sb="3" eb="4">
      <t>メイ</t>
    </rPh>
    <rPh sb="7" eb="8">
      <t>ジ</t>
    </rPh>
    <rPh sb="8" eb="10">
      <t>イナイ</t>
    </rPh>
    <rPh sb="11" eb="13">
      <t>キサイ</t>
    </rPh>
    <phoneticPr fontId="2"/>
  </si>
  <si>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</si>
  <si>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</si>
  <si>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</si>
  <si>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</si>
  <si>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</si>
  <si>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</si>
  <si>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</si>
  <si>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</si>
  <si>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</si>
  <si>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</si>
  <si>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</si>
  <si>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</si>
  <si>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</si>
  <si>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</si>
  <si>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</si>
  <si>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</si>
  <si>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</si>
  <si>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</si>
  <si>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</si>
  <si>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</si>
  <si>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</si>
  <si>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</si>
  <si>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</si>
  <si>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</si>
  <si>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</si>
  <si>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</si>
  <si>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</si>
  <si>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2"/>
  </si>
  <si>
    <t>（様式２－１）</t>
    <rPh sb="1" eb="3">
      <t>ヨウシキ</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</si>
  <si>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</si>
  <si>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</si>
  <si>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</si>
  <si>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</si>
  <si>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効果項目</t>
    <rPh sb="0" eb="2">
      <t>コウカ</t>
    </rPh>
    <rPh sb="2" eb="4">
      <t>コウモク</t>
    </rPh>
    <phoneticPr fontId="2"/>
  </si>
  <si>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</si>
  <si>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</si>
  <si>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</si>
  <si>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</si>
  <si>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</si>
  <si>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</si>
  <si>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</si>
  <si>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</si>
  <si>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支援機関のチェック</t>
    <rPh sb="0" eb="2">
      <t>シエン</t>
    </rPh>
    <rPh sb="2" eb="4">
      <t>キカン</t>
    </rPh>
    <phoneticPr fontId="2"/>
  </si>
  <si>
    <t>チェック</t>
    <phoneticPr fontId="2"/>
  </si>
  <si>
    <t>※データ上では記載がなくても大丈夫です</t>
    <rPh sb="4" eb="5">
      <t>ジョウ</t>
    </rPh>
    <rPh sb="7" eb="9">
      <t>キサイ</t>
    </rPh>
    <rPh sb="14" eb="17">
      <t>ダイジョウブ</t>
    </rPh>
    <phoneticPr fontId="2"/>
  </si>
  <si>
    <t>（１）小計</t>
    <rPh sb="3" eb="4">
      <t>ショウ</t>
    </rPh>
    <rPh sb="4" eb="5">
      <t>ケイ</t>
    </rPh>
    <phoneticPr fontId="2"/>
  </si>
  <si>
    <t>（２）小計</t>
    <rPh sb="3" eb="5">
      <t>ショウケイ</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</si>
  <si>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</si>
  <si>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Ａ：経営の継続に向けた取組</t>
    <rPh sb="2" eb="4">
      <t>ケイエイ</t>
    </rPh>
    <rPh sb="5" eb="7">
      <t>ケイゾク</t>
    </rPh>
    <rPh sb="8" eb="9">
      <t>ム</t>
    </rPh>
    <rPh sb="11" eb="13">
      <t>トリクミ</t>
    </rPh>
    <phoneticPr fontId="2"/>
  </si>
  <si>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2"/>
  </si>
  <si>
    <t>Ａ：経営の継続に向けた取組</t>
    <rPh sb="2" eb="4">
      <t>ケイエイ</t>
    </rPh>
    <rPh sb="5" eb="7">
      <t>ケイゾク</t>
    </rPh>
    <rPh sb="8" eb="9">
      <t>ム</t>
    </rPh>
    <rPh sb="11" eb="12">
      <t>ト</t>
    </rPh>
    <rPh sb="12" eb="13">
      <t>ク</t>
    </rPh>
    <phoneticPr fontId="2"/>
  </si>
  <si>
    <t>加点項目</t>
    <rPh sb="0" eb="2">
      <t>カテン</t>
    </rPh>
    <rPh sb="2" eb="4">
      <t>コウモク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</si>
  <si>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</si>
  <si>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</si>
  <si>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その他（5/6 ）</t>
    <rPh sb="2" eb="3">
      <t>タ</t>
    </rPh>
    <phoneticPr fontId="2"/>
  </si>
  <si>
    <t>ガイドライン等</t>
    <rPh sb="6" eb="7">
      <t>トウ</t>
    </rPh>
    <phoneticPr fontId="2"/>
  </si>
  <si>
    <t>機関名</t>
    <rPh sb="0" eb="3">
      <t>キカンメイ</t>
    </rPh>
    <phoneticPr fontId="2"/>
  </si>
  <si>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</si>
  <si>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</si>
  <si>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</si>
  <si>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</si>
  <si>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【単独申請】</t>
    <rPh sb="1" eb="3">
      <t>タンドク</t>
    </rPh>
    <rPh sb="3" eb="5">
      <t>シンセイ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</si>
  <si>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</si>
  <si>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</si>
  <si>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接触機会減等（1/6）</t>
    <rPh sb="0" eb="2">
      <t>セッショク</t>
    </rPh>
    <rPh sb="2" eb="4">
      <t>キカイ</t>
    </rPh>
    <rPh sb="4" eb="5">
      <t>ゲン</t>
    </rPh>
    <rPh sb="5" eb="6">
      <t>トウ</t>
    </rPh>
    <phoneticPr fontId="2"/>
  </si>
  <si>
    <t>以上</t>
    <rPh sb="0" eb="2">
      <t>イジョウ</t>
    </rPh>
    <phoneticPr fontId="2"/>
  </si>
  <si>
    <t>（２）上記以外の取組（選択）</t>
    <rPh sb="3" eb="5">
      <t>ジョウキ</t>
    </rPh>
    <rPh sb="5" eb="7">
      <t>イガイ</t>
    </rPh>
    <rPh sb="8" eb="10">
      <t>トリクミ</t>
    </rPh>
    <rPh sb="11" eb="13">
      <t>センタク</t>
    </rPh>
    <phoneticPr fontId="2"/>
  </si>
  <si>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</si>
  <si>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</si>
  <si>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</si>
  <si>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</si>
  <si>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</si>
  <si>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</si>
  <si>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</si>
  <si>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</si>
  <si>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</si>
  <si>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2"/>
  </si>
  <si>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</si>
  <si>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2"/>
  </si>
  <si>
    <t>代表者の役職・氏名</t>
    <rPh sb="0" eb="3">
      <t>ダイヒョウシャ</t>
    </rPh>
    <rPh sb="4" eb="6">
      <t>ヤクショク</t>
    </rPh>
    <rPh sb="7" eb="9">
      <t>シメイ</t>
    </rPh>
    <phoneticPr fontId="2"/>
  </si>
  <si>
    <t>１．補助事業の遂行にあたって車両の購入が必要不可欠な理由</t>
    <phoneticPr fontId="2"/>
  </si>
  <si>
    <t>新車　／　中古車</t>
    <phoneticPr fontId="2"/>
  </si>
  <si>
    <t xml:space="preserve">■ﾒｰｶｰ名： </t>
    <phoneticPr fontId="2"/>
  </si>
  <si>
    <t xml:space="preserve">■車名： </t>
    <phoneticPr fontId="2"/>
  </si>
  <si>
    <t>■車の種類：</t>
    <phoneticPr fontId="2"/>
  </si>
  <si>
    <t>■排気量：</t>
    <phoneticPr fontId="2"/>
  </si>
  <si>
    <t>＜経費の調達一覧＞</t>
    <rPh sb="1" eb="3">
      <t>ケイヒ</t>
    </rPh>
    <rPh sb="4" eb="6">
      <t>チョウタツ</t>
    </rPh>
    <rPh sb="6" eb="8">
      <t>イチラン</t>
    </rPh>
    <phoneticPr fontId="2"/>
  </si>
  <si>
    <t>（※２） 合計額は、Ａ＋Ｂ経費合計と一致させること。</t>
    <phoneticPr fontId="2"/>
  </si>
  <si>
    <t>車両購入の理由書</t>
    <phoneticPr fontId="2"/>
  </si>
  <si>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2"/>
  </si>
  <si>
    <t>【添付資料（当該車両の見積書あるいはカタログ等）】</t>
    <rPh sb="1" eb="3">
      <t>テンプ</t>
    </rPh>
    <rPh sb="3" eb="5">
      <t>シリョウ</t>
    </rPh>
    <phoneticPr fontId="2"/>
  </si>
  <si>
    <t>◯　◯　◯　◯</t>
    <phoneticPr fontId="2"/>
  </si>
  <si>
    <t>http://◯◯◯</t>
    <phoneticPr fontId="2"/>
  </si>
  <si>
    <t>◯◯◯－◯◯◯◯</t>
    <phoneticPr fontId="2"/>
  </si>
  <si>
    <t>宮城県◯◯◯</t>
    <rPh sb="0" eb="3">
      <t>ミヤギケン</t>
    </rPh>
    <phoneticPr fontId="2"/>
  </si>
  <si>
    <t>◯◯◯◯－◯◯－◯◯◯◯</t>
    <phoneticPr fontId="2"/>
  </si>
  <si>
    <t>◯◯◯－◯◯◯◯－◯◯◯◯</t>
    <phoneticPr fontId="2"/>
  </si>
  <si>
    <t>◯◯◯◯</t>
    <phoneticPr fontId="2"/>
  </si>
  <si>
    <t>①年齢００歳（就業年数００年）　　②従事者の構成及ぶ人数（家族０名、常時雇用０名）</t>
    <rPh sb="1" eb="3">
      <t>ネンレイ</t>
    </rPh>
    <rPh sb="5" eb="6">
      <t>サイ</t>
    </rPh>
    <rPh sb="7" eb="9">
      <t>シュウギョウ</t>
    </rPh>
    <rPh sb="9" eb="11">
      <t>ネンスウ</t>
    </rPh>
    <rPh sb="13" eb="14">
      <t>ネン</t>
    </rPh>
    <rPh sb="18" eb="20">
      <t>ジュウジ</t>
    </rPh>
    <rPh sb="20" eb="21">
      <t>シャ</t>
    </rPh>
    <rPh sb="22" eb="24">
      <t>コウセイ</t>
    </rPh>
    <rPh sb="24" eb="25">
      <t>オヨ</t>
    </rPh>
    <rPh sb="26" eb="28">
      <t>ニンズウ</t>
    </rPh>
    <rPh sb="29" eb="31">
      <t>カゾク</t>
    </rPh>
    <rPh sb="32" eb="33">
      <t>メイ</t>
    </rPh>
    <rPh sb="34" eb="36">
      <t>ジョウジ</t>
    </rPh>
    <rPh sb="36" eb="38">
      <t>コヨウ</t>
    </rPh>
    <rPh sb="39" eb="40">
      <t>メイ</t>
    </rPh>
    <phoneticPr fontId="2"/>
  </si>
  <si>
    <t>肉用牛繁殖経営（繁殖雄牛◯◯頭）、売上◯◯万円</t>
    <rPh sb="0" eb="1">
      <t>ニク</t>
    </rPh>
    <rPh sb="1" eb="2">
      <t>ヨウ</t>
    </rPh>
    <rPh sb="2" eb="3">
      <t>ウシ</t>
    </rPh>
    <rPh sb="3" eb="5">
      <t>ハンショク</t>
    </rPh>
    <rPh sb="5" eb="7">
      <t>ケイエイ</t>
    </rPh>
    <rPh sb="8" eb="10">
      <t>ハンショク</t>
    </rPh>
    <rPh sb="10" eb="11">
      <t>ユウ</t>
    </rPh>
    <rPh sb="11" eb="12">
      <t>ウシ</t>
    </rPh>
    <rPh sb="14" eb="15">
      <t>トウ</t>
    </rPh>
    <rPh sb="17" eb="19">
      <t>ウリアゲ</t>
    </rPh>
    <rPh sb="21" eb="22">
      <t>マン</t>
    </rPh>
    <rPh sb="22" eb="23">
      <t>エン</t>
    </rPh>
    <phoneticPr fontId="2"/>
  </si>
  <si>
    <t>後継者あり</t>
    <rPh sb="0" eb="3">
      <t>コウケイシャ</t>
    </rPh>
    <phoneticPr fontId="2"/>
  </si>
  <si>
    <t>農協出荷を基本に、家族経営で効率的な経営を行う後継者が就農できるような事業継続を図る。農協、同地区内の肉牛生産者と連携し、ブランド牛の確立に取り組む。</t>
    <rPh sb="0" eb="2">
      <t>ノウキョウ</t>
    </rPh>
    <rPh sb="2" eb="4">
      <t>シュッカ</t>
    </rPh>
    <rPh sb="5" eb="7">
      <t>キホン</t>
    </rPh>
    <rPh sb="9" eb="11">
      <t>カゾク</t>
    </rPh>
    <rPh sb="11" eb="13">
      <t>ケイエイ</t>
    </rPh>
    <rPh sb="14" eb="16">
      <t>コウリツ</t>
    </rPh>
    <rPh sb="16" eb="17">
      <t>テキ</t>
    </rPh>
    <rPh sb="18" eb="20">
      <t>ケイエイ</t>
    </rPh>
    <rPh sb="21" eb="22">
      <t>オコナ</t>
    </rPh>
    <rPh sb="23" eb="26">
      <t>コウケイシャ</t>
    </rPh>
    <rPh sb="27" eb="29">
      <t>シュウノウ</t>
    </rPh>
    <rPh sb="35" eb="37">
      <t>ジギョウ</t>
    </rPh>
    <rPh sb="37" eb="39">
      <t>ケイゾク</t>
    </rPh>
    <rPh sb="40" eb="41">
      <t>ハカ</t>
    </rPh>
    <rPh sb="43" eb="45">
      <t>ノウキョウ</t>
    </rPh>
    <rPh sb="46" eb="49">
      <t>ドウチク</t>
    </rPh>
    <rPh sb="49" eb="50">
      <t>ナイ</t>
    </rPh>
    <rPh sb="51" eb="52">
      <t>ニク</t>
    </rPh>
    <rPh sb="52" eb="53">
      <t>ウシ</t>
    </rPh>
    <rPh sb="53" eb="55">
      <t>セイサン</t>
    </rPh>
    <rPh sb="55" eb="56">
      <t>シャ</t>
    </rPh>
    <rPh sb="57" eb="59">
      <t>レンケイ</t>
    </rPh>
    <rPh sb="65" eb="66">
      <t>ギュウ</t>
    </rPh>
    <rPh sb="67" eb="69">
      <t>カクリツ</t>
    </rPh>
    <rPh sb="70" eb="71">
      <t>ト</t>
    </rPh>
    <rPh sb="72" eb="73">
      <t>ク</t>
    </rPh>
    <phoneticPr fontId="2"/>
  </si>
  <si>
    <t>子牛価格の下落</t>
    <rPh sb="0" eb="2">
      <t>コウシ</t>
    </rPh>
    <rPh sb="2" eb="4">
      <t>カカク</t>
    </rPh>
    <rPh sb="5" eb="7">
      <t>ゲラク</t>
    </rPh>
    <phoneticPr fontId="2"/>
  </si>
  <si>
    <t>発情発見システムの導入</t>
    <rPh sb="0" eb="2">
      <t>ハツジョウ</t>
    </rPh>
    <rPh sb="2" eb="4">
      <t>ハッケン</t>
    </rPh>
    <rPh sb="9" eb="11">
      <t>ドウニュウ</t>
    </rPh>
    <phoneticPr fontId="2"/>
  </si>
  <si>
    <t>発情発見装置の導入により複数人で行う個体観察作業を省人化する。省力化により生産コストを低減し、子牛価格の下落による所得の減少を緩和するとともに、畜産等での感染拡大防止対策を講じることで、経営維持に繋げる。</t>
    <rPh sb="0" eb="2">
      <t>ハツジョウ</t>
    </rPh>
    <rPh sb="2" eb="4">
      <t>ハッケン</t>
    </rPh>
    <rPh sb="4" eb="6">
      <t>ソウチ</t>
    </rPh>
    <rPh sb="7" eb="9">
      <t>ドウニュウ</t>
    </rPh>
    <rPh sb="12" eb="14">
      <t>フクスウ</t>
    </rPh>
    <rPh sb="14" eb="15">
      <t>ニン</t>
    </rPh>
    <rPh sb="16" eb="17">
      <t>オコナ</t>
    </rPh>
    <rPh sb="18" eb="20">
      <t>コタイ</t>
    </rPh>
    <rPh sb="20" eb="22">
      <t>カンサツ</t>
    </rPh>
    <rPh sb="22" eb="24">
      <t>サギョウ</t>
    </rPh>
    <rPh sb="25" eb="28">
      <t>ショウジンカ</t>
    </rPh>
    <rPh sb="31" eb="34">
      <t>ショウリョクカ</t>
    </rPh>
    <rPh sb="37" eb="39">
      <t>セイサン</t>
    </rPh>
    <rPh sb="43" eb="45">
      <t>テイゲン</t>
    </rPh>
    <rPh sb="47" eb="49">
      <t>コウシ</t>
    </rPh>
    <rPh sb="49" eb="51">
      <t>カカク</t>
    </rPh>
    <rPh sb="52" eb="54">
      <t>ゲラク</t>
    </rPh>
    <rPh sb="57" eb="59">
      <t>ショトク</t>
    </rPh>
    <rPh sb="60" eb="62">
      <t>ゲンショウ</t>
    </rPh>
    <rPh sb="63" eb="65">
      <t>カンワ</t>
    </rPh>
    <rPh sb="72" eb="74">
      <t>チクサン</t>
    </rPh>
    <rPh sb="74" eb="75">
      <t>トウ</t>
    </rPh>
    <rPh sb="77" eb="79">
      <t>カンセン</t>
    </rPh>
    <rPh sb="79" eb="81">
      <t>カクダイ</t>
    </rPh>
    <rPh sb="81" eb="83">
      <t>ボウシ</t>
    </rPh>
    <rPh sb="83" eb="85">
      <t>タイサク</t>
    </rPh>
    <rPh sb="86" eb="87">
      <t>コウ</t>
    </rPh>
    <rPh sb="93" eb="95">
      <t>ケイエイ</t>
    </rPh>
    <rPh sb="95" eb="97">
      <t>イジ</t>
    </rPh>
    <rPh sb="98" eb="99">
      <t>ツナ</t>
    </rPh>
    <phoneticPr fontId="2"/>
  </si>
  <si>
    <t>①機械装置等費</t>
    <rPh sb="1" eb="3">
      <t>キカイ</t>
    </rPh>
    <rPh sb="3" eb="5">
      <t>ソウチ</t>
    </rPh>
    <rPh sb="5" eb="6">
      <t>トウ</t>
    </rPh>
    <rPh sb="6" eb="7">
      <t>ヒ</t>
    </rPh>
    <phoneticPr fontId="2"/>
  </si>
  <si>
    <t>発情発見システム機器一式（親機200,000円×１、子機100,000円×１、センサー49,500円など）</t>
    <rPh sb="0" eb="2">
      <t>ハツジョウ</t>
    </rPh>
    <rPh sb="2" eb="4">
      <t>ハッケン</t>
    </rPh>
    <rPh sb="8" eb="10">
      <t>キキ</t>
    </rPh>
    <rPh sb="10" eb="12">
      <t>イッシキ</t>
    </rPh>
    <rPh sb="13" eb="15">
      <t>オヤキ</t>
    </rPh>
    <rPh sb="22" eb="23">
      <t>エン</t>
    </rPh>
    <rPh sb="26" eb="28">
      <t>コキ</t>
    </rPh>
    <rPh sb="35" eb="36">
      <t>エン</t>
    </rPh>
    <rPh sb="49" eb="50">
      <t>エン</t>
    </rPh>
    <phoneticPr fontId="2"/>
  </si>
  <si>
    <t>①消毒費用</t>
    <rPh sb="1" eb="3">
      <t>ショウドク</t>
    </rPh>
    <rPh sb="3" eb="5">
      <t>ヒヨウ</t>
    </rPh>
    <phoneticPr fontId="2"/>
  </si>
  <si>
    <t>②マスク費用</t>
    <rPh sb="4" eb="6">
      <t>ヒヨウ</t>
    </rPh>
    <phoneticPr fontId="2"/>
  </si>
  <si>
    <t>消毒液</t>
    <rPh sb="0" eb="2">
      <t>ショウドク</t>
    </rPh>
    <rPh sb="2" eb="3">
      <t>エキ</t>
    </rPh>
    <phoneticPr fontId="2"/>
  </si>
  <si>
    <t>マスク</t>
    <phoneticPr fontId="2"/>
  </si>
  <si>
    <t>10,000円×10本</t>
    <rPh sb="6" eb="7">
      <t>エン</t>
    </rPh>
    <rPh sb="10" eb="11">
      <t>ポン</t>
    </rPh>
    <phoneticPr fontId="2"/>
  </si>
  <si>
    <t>マスク：3,000円×15箱</t>
    <rPh sb="9" eb="10">
      <t>エン</t>
    </rPh>
    <rPh sb="13" eb="14">
      <t>ハコ</t>
    </rPh>
    <phoneticPr fontId="2"/>
  </si>
  <si>
    <r>
      <t>発情発見装置</t>
    </r>
    <r>
      <rPr>
        <sz val="8"/>
        <color theme="1"/>
        <rFont val="ＭＳ Ｐゴシック"/>
        <family val="3"/>
        <charset val="128"/>
      </rPr>
      <t>(2名体制での個体観察作業を１名体制に省力化)</t>
    </r>
    <rPh sb="0" eb="2">
      <t>ハツジョウ</t>
    </rPh>
    <rPh sb="2" eb="4">
      <t>ハッケン</t>
    </rPh>
    <rPh sb="4" eb="6">
      <t>ソウチ</t>
    </rPh>
    <rPh sb="8" eb="9">
      <t>メイ</t>
    </rPh>
    <rPh sb="9" eb="11">
      <t>タイセイ</t>
    </rPh>
    <rPh sb="13" eb="15">
      <t>コタイ</t>
    </rPh>
    <rPh sb="15" eb="17">
      <t>カンサツ</t>
    </rPh>
    <rPh sb="17" eb="19">
      <t>サギョウ</t>
    </rPh>
    <rPh sb="21" eb="22">
      <t>メイ</t>
    </rPh>
    <rPh sb="22" eb="24">
      <t>タイセイ</t>
    </rPh>
    <rPh sb="25" eb="28">
      <t>ショウリョクカ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</si>
</sst>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5">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2"/>
      <name val="ＭＳ Ｐゴシック"/>
      <family val="3"/>
      <charset val="128"/>
    </font>
    <font>
      <sz val="14"/>
      <color theme="1"/>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1"/>
      <color theme="1"/>
      <name val="ＭＳ Ｐゴシック"/>
      <family val="3"/>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sz val="11"/>
      <color theme="1"/>
      <name val="游ゴシック"/>
      <family val="2"/>
      <charset val="128"/>
      <scheme val="minor"/>
    </font>
    <font>
      <u/>
      <sz val="10"/>
      <color theme="10"/>
      <name val="ＭＳ Ｐゴシック"/>
      <family val="2"/>
      <charset val="128"/>
    </font>
    <font>
      <sz val="12"/>
      <color theme="1"/>
      <name val="HGS行書体"/>
      <family val="4"/>
      <charset val="128"/>
    </font>
    <font>
      <sz val="11"/>
      <color theme="1"/>
      <name val="HGS行書体"/>
      <family val="4"/>
      <charset val="128"/>
    </font>
    <font>
      <u/>
      <sz val="10"/>
      <name val="HGS行書体"/>
      <family val="4"/>
      <charset val="128"/>
    </font>
    <font>
      <sz val="12"/>
      <name val="HGS行書体"/>
      <family val="4"/>
      <charset val="128"/>
    </font>
    <font>
      <sz val="10"/>
      <color theme="1"/>
      <name val="HGS行書体"/>
      <family val="4"/>
      <charset val="128"/>
    </font>
    <font>
      <sz val="9"/>
      <color theme="1"/>
      <name val="HGS行書体"/>
      <family val="4"/>
      <charset val="128"/>
    </font>
  </fonts>
  <fills count="3">
    <fill>
      <patternFill patternType="none"/>
    </fill>
    <fill>
      <patternFill patternType="gray125"/>
    </fill>
    <fill>
      <patternFill patternType="solid">
        <fgColor theme="8"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rgb="FF000000"/>
      </left>
      <right/>
      <top/>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cellStyleXfs>
  <cellXfs count="377">
    <xf numFmtId="0" fontId="0" fillId="0" borderId="0" xfId="0">
      <alignment vertical="center"/>
    </xf>
    <xf numFmtId="0" fontId="4" fillId="0" borderId="0" xfId="0" applyFont="1" applyAlignment="1">
      <alignment vertical="center" wrapText="1"/>
    </xf>
    <xf numFmtId="0" fontId="4" fillId="0" borderId="26" xfId="0" applyFont="1" applyBorder="1" applyAlignment="1">
      <alignment horizontal="center" vertical="center" wrapText="1"/>
    </xf>
    <xf numFmtId="0" fontId="4" fillId="0" borderId="25" xfId="0" applyFont="1" applyBorder="1" applyAlignment="1">
      <alignment vertical="center" wrapText="1"/>
    </xf>
    <xf numFmtId="0" fontId="3" fillId="0" borderId="0" xfId="0" applyFont="1">
      <alignment vertical="center"/>
    </xf>
    <xf numFmtId="0" fontId="7" fillId="0" borderId="0" xfId="0" applyFont="1" applyBorder="1">
      <alignment vertical="center"/>
    </xf>
    <xf numFmtId="38" fontId="4" fillId="0" borderId="0" xfId="1" applyFont="1">
      <alignment vertical="center"/>
    </xf>
    <xf numFmtId="0" fontId="11" fillId="0" borderId="0" xfId="0" applyFont="1">
      <alignment vertical="center"/>
    </xf>
    <xf numFmtId="0" fontId="4" fillId="0" borderId="24" xfId="0" applyFont="1" applyBorder="1">
      <alignment vertical="center"/>
    </xf>
    <xf numFmtId="0" fontId="4" fillId="0" borderId="0" xfId="0" applyFont="1">
      <alignment vertical="center"/>
    </xf>
    <xf numFmtId="0" fontId="5" fillId="0" borderId="0" xfId="0" applyFont="1">
      <alignment vertical="center"/>
    </xf>
    <xf numFmtId="0" fontId="4" fillId="0" borderId="38" xfId="0" applyFont="1" applyBorder="1" applyAlignment="1">
      <alignment horizontal="left" vertical="center" wrapText="1"/>
    </xf>
    <xf numFmtId="0" fontId="4" fillId="0" borderId="0" xfId="0" applyFont="1" applyBorder="1">
      <alignment vertical="center"/>
    </xf>
    <xf numFmtId="38" fontId="4" fillId="0" borderId="0" xfId="0" applyNumberFormat="1" applyFont="1">
      <alignment vertical="center"/>
    </xf>
    <xf numFmtId="0" fontId="4" fillId="0" borderId="0" xfId="0" applyFont="1" applyAlignment="1">
      <alignment horizontal="left" vertical="center" shrinkToFi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82" xfId="0" applyFont="1" applyFill="1" applyBorder="1" applyAlignment="1">
      <alignment vertical="center"/>
    </xf>
    <xf numFmtId="0" fontId="4" fillId="0" borderId="45" xfId="0" applyFont="1" applyFill="1" applyBorder="1" applyAlignment="1">
      <alignment vertical="center"/>
    </xf>
    <xf numFmtId="0" fontId="4" fillId="0" borderId="35"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9" xfId="0" applyFont="1" applyFill="1" applyBorder="1" applyAlignment="1">
      <alignment horizontal="center" vertical="center"/>
    </xf>
    <xf numFmtId="0" fontId="13" fillId="0" borderId="0" xfId="0" applyFont="1" applyFill="1" applyBorder="1">
      <alignment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39" xfId="0" applyFont="1" applyFill="1" applyBorder="1" applyAlignment="1">
      <alignment horizontal="left" vertical="center"/>
    </xf>
    <xf numFmtId="0" fontId="4" fillId="0" borderId="38" xfId="0" applyFont="1" applyFill="1" applyBorder="1">
      <alignment vertical="center"/>
    </xf>
    <xf numFmtId="0" fontId="4" fillId="0" borderId="3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39" xfId="0" applyFont="1" applyFill="1" applyBorder="1" applyAlignment="1">
      <alignment horizontal="left" vertical="center" wrapText="1"/>
    </xf>
    <xf numFmtId="0" fontId="4" fillId="0" borderId="6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6" xfId="0" applyFont="1" applyFill="1" applyBorder="1" applyAlignment="1">
      <alignment horizontal="left" vertical="center"/>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left" vertical="center" indent="15"/>
    </xf>
    <xf numFmtId="0" fontId="3" fillId="0" borderId="0" xfId="0" applyFont="1" applyAlignment="1">
      <alignment horizontal="right" vertical="center"/>
    </xf>
    <xf numFmtId="0" fontId="14" fillId="0" borderId="0" xfId="0" applyFont="1" applyAlignment="1">
      <alignment horizontal="left" vertical="center" shrinkToFit="1"/>
    </xf>
    <xf numFmtId="0" fontId="14" fillId="0" borderId="87"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4" fillId="0" borderId="38" xfId="0" applyFont="1" applyBorder="1" applyAlignment="1">
      <alignment vertical="center" wrapText="1"/>
    </xf>
    <xf numFmtId="0" fontId="3" fillId="0" borderId="24"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4" fillId="0" borderId="68" xfId="0" applyFont="1" applyFill="1" applyBorder="1" applyAlignment="1">
      <alignment horizontal="center" vertical="center" wrapText="1"/>
    </xf>
    <xf numFmtId="58" fontId="3" fillId="0" borderId="0" xfId="0" applyNumberFormat="1" applyFont="1">
      <alignment vertical="center"/>
    </xf>
    <xf numFmtId="0" fontId="6" fillId="0" borderId="0" xfId="0" applyNumberFormat="1" applyFont="1" applyFill="1" applyAlignment="1">
      <alignment vertical="center"/>
    </xf>
    <xf numFmtId="0" fontId="4" fillId="0" borderId="0" xfId="0" applyFont="1" applyFill="1" applyBorder="1" applyAlignment="1">
      <alignment horizontal="left" vertical="top" wrapText="1"/>
    </xf>
    <xf numFmtId="0" fontId="4" fillId="0" borderId="68"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0" xfId="0" applyFont="1" applyAlignment="1">
      <alignment horizontal="left" vertical="center" shrinkToFit="1"/>
    </xf>
    <xf numFmtId="0" fontId="19" fillId="0" borderId="82" xfId="0" applyFont="1" applyFill="1" applyBorder="1" applyAlignment="1">
      <alignment vertical="center"/>
    </xf>
    <xf numFmtId="0" fontId="19" fillId="0" borderId="45" xfId="0" applyFont="1" applyFill="1" applyBorder="1" applyAlignment="1">
      <alignment vertical="center"/>
    </xf>
    <xf numFmtId="0" fontId="6" fillId="0" borderId="0" xfId="0" applyFont="1" applyFill="1" applyBorder="1">
      <alignment vertical="center"/>
    </xf>
    <xf numFmtId="0" fontId="4" fillId="0" borderId="5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8" fillId="0" borderId="24"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2"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69" xfId="0" applyFont="1" applyFill="1" applyBorder="1" applyAlignment="1">
      <alignment horizontal="left" vertical="center" wrapText="1" shrinkToFi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4" fillId="0" borderId="4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55" xfId="0" applyFont="1" applyFill="1" applyBorder="1" applyAlignment="1">
      <alignment horizontal="center" vertical="center" textRotation="255"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5" xfId="0" applyFont="1" applyFill="1" applyBorder="1" applyAlignment="1">
      <alignment horizontal="left" vertical="center"/>
    </xf>
    <xf numFmtId="0" fontId="4" fillId="0" borderId="4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69" xfId="0" applyFont="1" applyFill="1" applyBorder="1" applyAlignment="1">
      <alignment horizontal="left" vertical="center" shrinkToFi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3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xf>
    <xf numFmtId="0" fontId="4" fillId="0" borderId="4" xfId="0" applyFont="1" applyFill="1" applyBorder="1" applyAlignment="1">
      <alignment horizontal="left" vertical="top"/>
    </xf>
    <xf numFmtId="0" fontId="4" fillId="0" borderId="20" xfId="0" applyFont="1" applyFill="1" applyBorder="1" applyAlignment="1">
      <alignment horizontal="left" vertical="top"/>
    </xf>
    <xf numFmtId="0" fontId="4" fillId="0" borderId="38" xfId="0" applyFont="1" applyFill="1" applyBorder="1" applyAlignment="1">
      <alignment horizontal="center" vertical="top"/>
    </xf>
    <xf numFmtId="0" fontId="4" fillId="0" borderId="0" xfId="0" applyFont="1" applyFill="1" applyBorder="1" applyAlignment="1">
      <alignment horizontal="center" vertical="top"/>
    </xf>
    <xf numFmtId="0" fontId="4" fillId="0" borderId="86" xfId="0" applyFont="1" applyFill="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top" wrapText="1"/>
    </xf>
    <xf numFmtId="0" fontId="4" fillId="0" borderId="0" xfId="0" applyFont="1" applyBorder="1" applyAlignment="1">
      <alignment horizontal="left" vertical="top" wrapText="1"/>
    </xf>
    <xf numFmtId="0" fontId="4" fillId="0" borderId="39" xfId="0" applyFont="1" applyBorder="1" applyAlignment="1">
      <alignment horizontal="left" vertical="top" wrapTex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3" xfId="1" applyFont="1" applyBorder="1" applyAlignment="1">
      <alignment horizontal="righ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38" fontId="4" fillId="0" borderId="28" xfId="1" applyFont="1" applyBorder="1" applyAlignment="1">
      <alignment horizontal="right" vertical="center"/>
    </xf>
    <xf numFmtId="38" fontId="4" fillId="0" borderId="26" xfId="1" applyFont="1" applyBorder="1" applyAlignment="1">
      <alignment horizontal="right" vertical="center"/>
    </xf>
    <xf numFmtId="38" fontId="4" fillId="0" borderId="29" xfId="1" applyFont="1" applyBorder="1" applyAlignment="1">
      <alignment horizontal="right" vertical="center"/>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4" fillId="0" borderId="46" xfId="0" applyFont="1" applyBorder="1" applyAlignment="1">
      <alignment horizontal="center" vertical="center"/>
    </xf>
    <xf numFmtId="38" fontId="4" fillId="0" borderId="32" xfId="1" applyFont="1" applyBorder="1" applyAlignment="1">
      <alignment horizontal="right" vertical="center"/>
    </xf>
    <xf numFmtId="38" fontId="4" fillId="0" borderId="33" xfId="1" applyFont="1" applyBorder="1" applyAlignment="1">
      <alignment horizontal="right" vertical="center"/>
    </xf>
    <xf numFmtId="38" fontId="4" fillId="0" borderId="34" xfId="1" applyFont="1" applyBorder="1" applyAlignment="1">
      <alignment horizontal="right" vertical="center"/>
    </xf>
    <xf numFmtId="0" fontId="4" fillId="2" borderId="63" xfId="0" applyFont="1" applyFill="1" applyBorder="1" applyAlignment="1">
      <alignment horizontal="left" vertical="center"/>
    </xf>
    <xf numFmtId="0" fontId="4" fillId="2" borderId="64" xfId="0" applyFont="1" applyFill="1" applyBorder="1" applyAlignment="1">
      <alignment horizontal="left" vertical="center"/>
    </xf>
    <xf numFmtId="38" fontId="4" fillId="0" borderId="66" xfId="0" applyNumberFormat="1" applyFont="1" applyBorder="1" applyAlignment="1">
      <alignment horizontal="right" vertical="center"/>
    </xf>
    <xf numFmtId="38" fontId="4" fillId="0" borderId="64" xfId="0" applyNumberFormat="1" applyFont="1" applyBorder="1" applyAlignment="1">
      <alignment horizontal="right" vertical="center"/>
    </xf>
    <xf numFmtId="38" fontId="4" fillId="0" borderId="65" xfId="0" applyNumberFormat="1" applyFont="1" applyBorder="1" applyAlignment="1">
      <alignment horizontal="right" vertical="center"/>
    </xf>
    <xf numFmtId="0" fontId="4" fillId="2" borderId="27" xfId="0" applyFont="1" applyFill="1" applyBorder="1" applyAlignment="1">
      <alignment horizontal="left" vertical="center" wrapText="1"/>
    </xf>
    <xf numFmtId="38" fontId="4" fillId="0" borderId="28" xfId="0" applyNumberFormat="1" applyFont="1" applyBorder="1" applyAlignment="1">
      <alignment horizontal="right" vertical="center"/>
    </xf>
    <xf numFmtId="38" fontId="4" fillId="0" borderId="26" xfId="0" applyNumberFormat="1" applyFont="1" applyBorder="1" applyAlignment="1">
      <alignment horizontal="right" vertical="center"/>
    </xf>
    <xf numFmtId="38" fontId="4" fillId="0" borderId="29" xfId="0" applyNumberFormat="1"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wrapText="1"/>
    </xf>
    <xf numFmtId="0" fontId="4" fillId="2" borderId="1" xfId="0" applyFont="1" applyFill="1" applyBorder="1" applyAlignment="1">
      <alignment horizontal="left" vertical="center" wrapText="1"/>
    </xf>
    <xf numFmtId="38" fontId="4" fillId="0" borderId="1" xfId="1" applyFont="1" applyBorder="1" applyAlignment="1">
      <alignment horizontal="right" vertical="center"/>
    </xf>
    <xf numFmtId="0" fontId="4" fillId="0" borderId="67" xfId="0" applyFont="1" applyBorder="1" applyAlignment="1">
      <alignment horizontal="center" vertical="center"/>
    </xf>
    <xf numFmtId="0" fontId="4" fillId="0" borderId="1" xfId="0" applyFont="1" applyBorder="1" applyAlignment="1">
      <alignment horizontal="left" vertical="center" shrinkToFi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10" fillId="0" borderId="67" xfId="0" applyFont="1" applyBorder="1" applyAlignment="1">
      <alignment horizontal="center" vertical="center"/>
    </xf>
    <xf numFmtId="0" fontId="4" fillId="0" borderId="1"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14" fillId="0" borderId="38" xfId="0" applyFont="1" applyBorder="1" applyAlignment="1">
      <alignment vertical="center" wrapText="1"/>
    </xf>
    <xf numFmtId="0" fontId="14" fillId="0" borderId="0" xfId="0" applyFont="1" applyBorder="1" applyAlignment="1">
      <alignment vertical="center" wrapText="1"/>
    </xf>
    <xf numFmtId="0" fontId="14" fillId="0" borderId="39" xfId="0" applyFont="1" applyBorder="1" applyAlignment="1">
      <alignment vertical="center" wrapText="1"/>
    </xf>
    <xf numFmtId="0" fontId="14" fillId="0" borderId="0" xfId="0" applyFont="1" applyAlignment="1">
      <alignment horizontal="right" vertical="center"/>
    </xf>
    <xf numFmtId="0" fontId="14" fillId="0" borderId="0" xfId="0" applyFont="1" applyAlignment="1">
      <alignment horizontal="left" vertical="center" shrinkToFit="1"/>
    </xf>
    <xf numFmtId="0" fontId="14" fillId="0" borderId="0" xfId="0" applyFont="1" applyAlignment="1">
      <alignment horizontal="center" vertical="center"/>
    </xf>
    <xf numFmtId="0" fontId="14" fillId="0" borderId="35" xfId="0" applyFont="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58" fontId="3" fillId="0" borderId="0" xfId="0" applyNumberFormat="1" applyFont="1" applyAlignment="1">
      <alignment horizontal="center" vertical="center"/>
    </xf>
    <xf numFmtId="0" fontId="14" fillId="0" borderId="35" xfId="0" applyFont="1" applyBorder="1" applyAlignment="1">
      <alignment vertical="top" wrapText="1"/>
    </xf>
    <xf numFmtId="0" fontId="14" fillId="0" borderId="36" xfId="0" applyFont="1" applyBorder="1" applyAlignment="1">
      <alignment vertical="top" wrapText="1"/>
    </xf>
    <xf numFmtId="0" fontId="14" fillId="0" borderId="37" xfId="0" applyFont="1" applyBorder="1" applyAlignment="1">
      <alignment vertical="top" wrapText="1"/>
    </xf>
    <xf numFmtId="0" fontId="14" fillId="0" borderId="49" xfId="0" applyFont="1" applyBorder="1" applyAlignment="1">
      <alignment horizontal="left" vertical="center" wrapText="1"/>
    </xf>
    <xf numFmtId="0" fontId="14" fillId="0" borderId="2" xfId="0" applyFont="1" applyBorder="1" applyAlignment="1">
      <alignment horizontal="left" vertical="center" wrapText="1"/>
    </xf>
    <xf numFmtId="0" fontId="14" fillId="0" borderId="23" xfId="0" applyFont="1" applyBorder="1" applyAlignment="1">
      <alignment horizontal="left" vertical="center" wrapText="1"/>
    </xf>
    <xf numFmtId="0" fontId="14" fillId="0" borderId="8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77" xfId="0" applyFont="1" applyBorder="1" applyAlignment="1">
      <alignment vertical="center" wrapText="1"/>
    </xf>
    <xf numFmtId="0" fontId="14" fillId="0" borderId="24" xfId="0" applyFont="1" applyBorder="1" applyAlignment="1">
      <alignment vertical="center" wrapText="1"/>
    </xf>
    <xf numFmtId="0" fontId="14" fillId="0" borderId="78" xfId="0" applyFont="1" applyBorder="1" applyAlignment="1">
      <alignment vertical="center" wrapText="1"/>
    </xf>
    <xf numFmtId="0" fontId="14" fillId="0" borderId="35" xfId="0" applyFont="1" applyBorder="1" applyAlignment="1">
      <alignment horizontal="left" vertical="top" wrapText="1"/>
    </xf>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4" fillId="0" borderId="77" xfId="0" applyFont="1" applyBorder="1" applyAlignment="1">
      <alignment horizontal="left" vertical="center" wrapText="1"/>
    </xf>
    <xf numFmtId="0" fontId="14" fillId="0" borderId="24" xfId="0" applyFont="1" applyBorder="1" applyAlignment="1">
      <alignment horizontal="left" vertical="center" wrapText="1"/>
    </xf>
    <xf numFmtId="0" fontId="14" fillId="0" borderId="78" xfId="0" applyFont="1" applyBorder="1" applyAlignment="1">
      <alignment horizontal="left" vertical="center" wrapText="1"/>
    </xf>
    <xf numFmtId="0" fontId="14" fillId="0" borderId="77" xfId="0" applyFont="1" applyBorder="1" applyAlignment="1">
      <alignment horizontal="left" vertical="top" wrapText="1"/>
    </xf>
    <xf numFmtId="0" fontId="14" fillId="0" borderId="24" xfId="0" applyFont="1" applyBorder="1" applyAlignment="1">
      <alignment horizontal="left" vertical="top" wrapText="1"/>
    </xf>
    <xf numFmtId="0" fontId="14" fillId="0" borderId="78" xfId="0" applyFont="1" applyBorder="1" applyAlignment="1">
      <alignment horizontal="left" vertical="top"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horizontal="center" vertical="center" wrapText="1"/>
    </xf>
    <xf numFmtId="0" fontId="3" fillId="0" borderId="0" xfId="0" applyFont="1" applyBorder="1" applyAlignment="1">
      <alignment horizontal="left" vertical="center"/>
    </xf>
    <xf numFmtId="0" fontId="19" fillId="0" borderId="58"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3" xfId="0" applyFont="1" applyFill="1" applyBorder="1" applyAlignment="1">
      <alignment horizontal="center" vertical="center"/>
    </xf>
    <xf numFmtId="0" fontId="21" fillId="0" borderId="35" xfId="3" applyFont="1" applyFill="1" applyBorder="1" applyAlignment="1">
      <alignment horizontal="left" vertical="center"/>
    </xf>
    <xf numFmtId="0" fontId="22" fillId="0" borderId="36" xfId="0" applyFont="1" applyFill="1" applyBorder="1" applyAlignment="1">
      <alignment horizontal="left" vertical="center"/>
    </xf>
    <xf numFmtId="0" fontId="22" fillId="0" borderId="37" xfId="0" applyFont="1" applyFill="1" applyBorder="1" applyAlignment="1">
      <alignment horizontal="left"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4"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5" xfId="0" applyFont="1" applyFill="1" applyBorder="1" applyAlignment="1">
      <alignment horizontal="left" vertical="center"/>
    </xf>
    <xf numFmtId="0" fontId="19" fillId="0" borderId="42"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9" fillId="0" borderId="70"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1" xfId="0" applyFont="1" applyFill="1" applyBorder="1" applyAlignment="1">
      <alignment horizontal="left" vertical="center" wrapText="1" shrinkToFit="1"/>
    </xf>
    <xf numFmtId="0" fontId="23" fillId="0" borderId="44" xfId="0" applyFont="1" applyFill="1" applyBorder="1" applyAlignment="1">
      <alignment horizontal="left" vertical="center" wrapText="1" shrinkToFit="1"/>
    </xf>
    <xf numFmtId="0" fontId="19" fillId="0" borderId="86" xfId="0" applyFont="1" applyFill="1" applyBorder="1" applyAlignment="1">
      <alignment horizontal="left" vertical="center"/>
    </xf>
    <xf numFmtId="0" fontId="19" fillId="0" borderId="40"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74" xfId="0" applyFont="1" applyFill="1" applyBorder="1" applyAlignment="1">
      <alignment horizontal="left" vertical="center" wrapText="1"/>
    </xf>
    <xf numFmtId="0" fontId="19" fillId="0" borderId="75" xfId="0" applyFont="1" applyFill="1" applyBorder="1" applyAlignment="1">
      <alignment horizontal="left" vertical="center" wrapText="1"/>
    </xf>
    <xf numFmtId="0" fontId="5" fillId="0" borderId="12"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 xmlns:a16="http://schemas.microsoft.com/office/drawing/2014/main"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 xmlns:a16="http://schemas.microsoft.com/office/drawing/2014/main"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4" name="正方形/長方形 3">
          <a:extLst>
            <a:ext uri="{FF2B5EF4-FFF2-40B4-BE49-F238E27FC236}">
              <a16:creationId xmlns="" xmlns:a16="http://schemas.microsoft.com/office/drawing/2014/main" id="{EDB7D96F-3B81-4B76-9AEF-53CE9F398B82}"/>
            </a:ext>
          </a:extLst>
        </xdr:cNvPr>
        <xdr:cNvSpPr/>
      </xdr:nvSpPr>
      <xdr:spPr>
        <a:xfrm>
          <a:off x="7022670" y="2954365"/>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5" name="正方形/長方形 4">
          <a:extLst>
            <a:ext uri="{FF2B5EF4-FFF2-40B4-BE49-F238E27FC236}">
              <a16:creationId xmlns="" xmlns:a16="http://schemas.microsoft.com/office/drawing/2014/main" id="{09084C37-8B61-41C7-AA46-FBB423107069}"/>
            </a:ext>
          </a:extLst>
        </xdr:cNvPr>
        <xdr:cNvSpPr/>
      </xdr:nvSpPr>
      <xdr:spPr>
        <a:xfrm>
          <a:off x="7054958" y="578764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6" name="正方形/長方形 5">
          <a:extLst>
            <a:ext uri="{FF2B5EF4-FFF2-40B4-BE49-F238E27FC236}">
              <a16:creationId xmlns="" xmlns:a16="http://schemas.microsoft.com/office/drawing/2014/main" id="{67C9E5D2-4A7A-4D61-9D46-47D4FC51F6FC}"/>
            </a:ext>
          </a:extLst>
        </xdr:cNvPr>
        <xdr:cNvSpPr/>
      </xdr:nvSpPr>
      <xdr:spPr>
        <a:xfrm>
          <a:off x="6997485" y="10993142"/>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9302CD3A-6AF7-4025-8B79-BCB08B09742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 name="大かっこ 2">
          <a:extLst>
            <a:ext uri="{FF2B5EF4-FFF2-40B4-BE49-F238E27FC236}">
              <a16:creationId xmlns="" xmlns:a16="http://schemas.microsoft.com/office/drawing/2014/main" id="{F80464E4-F13F-4FB0-970C-FE8F9E4D8E3E}"/>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4" name="大かっこ 3">
          <a:extLst>
            <a:ext uri="{FF2B5EF4-FFF2-40B4-BE49-F238E27FC236}">
              <a16:creationId xmlns="" xmlns:a16="http://schemas.microsoft.com/office/drawing/2014/main" id="{D19E2A26-444C-4D99-8944-F5974EA61F5C}"/>
            </a:ext>
          </a:extLst>
        </xdr:cNvPr>
        <xdr:cNvSpPr/>
      </xdr:nvSpPr>
      <xdr:spPr>
        <a:xfrm>
          <a:off x="1809750" y="37559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2" name="左中かっこ 1">
          <a:extLst>
            <a:ext uri="{FF2B5EF4-FFF2-40B4-BE49-F238E27FC236}">
              <a16:creationId xmlns="" xmlns:a16="http://schemas.microsoft.com/office/drawing/2014/main" id="{2CF8B9D7-0AE2-449F-85D8-C337C8046888}"/>
            </a:ext>
          </a:extLst>
        </xdr:cNvPr>
        <xdr:cNvSpPr/>
      </xdr:nvSpPr>
      <xdr:spPr>
        <a:xfrm>
          <a:off x="3276600" y="16459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3" name="正方形/長方形 2">
          <a:extLst>
            <a:ext uri="{FF2B5EF4-FFF2-40B4-BE49-F238E27FC236}">
              <a16:creationId xmlns="" xmlns:a16="http://schemas.microsoft.com/office/drawing/2014/main" id="{EDB7D96F-3B81-4B76-9AEF-53CE9F398B82}"/>
            </a:ext>
          </a:extLst>
        </xdr:cNvPr>
        <xdr:cNvSpPr/>
      </xdr:nvSpPr>
      <xdr:spPr>
        <a:xfrm>
          <a:off x="6995387" y="2958562"/>
          <a:ext cx="4980122"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4" name="正方形/長方形 3">
          <a:extLst>
            <a:ext uri="{FF2B5EF4-FFF2-40B4-BE49-F238E27FC236}">
              <a16:creationId xmlns="" xmlns:a16="http://schemas.microsoft.com/office/drawing/2014/main" id="{09084C37-8B61-41C7-AA46-FBB423107069}"/>
            </a:ext>
          </a:extLst>
        </xdr:cNvPr>
        <xdr:cNvSpPr/>
      </xdr:nvSpPr>
      <xdr:spPr>
        <a:xfrm>
          <a:off x="7027675" y="5791845"/>
          <a:ext cx="4980122"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5" name="正方形/長方形 4">
          <a:extLst>
            <a:ext uri="{FF2B5EF4-FFF2-40B4-BE49-F238E27FC236}">
              <a16:creationId xmlns="" xmlns:a16="http://schemas.microsoft.com/office/drawing/2014/main" id="{67C9E5D2-4A7A-4D61-9D46-47D4FC51F6FC}"/>
            </a:ext>
          </a:extLst>
        </xdr:cNvPr>
        <xdr:cNvSpPr/>
      </xdr:nvSpPr>
      <xdr:spPr>
        <a:xfrm>
          <a:off x="6970202" y="11017035"/>
          <a:ext cx="4980122"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9711;&#9711;&#971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J65"/>
  <sheetViews>
    <sheetView showGridLines="0" view="pageBreakPreview" topLeftCell="A31" zoomScale="118" zoomScaleNormal="130" zoomScaleSheetLayoutView="118" workbookViewId="0">
      <selection activeCell="J52" sqref="J52:AA52"/>
    </sheetView>
  </sheetViews>
  <sheetFormatPr defaultColWidth="9.140625" defaultRowHeight="14.25"/>
  <cols>
    <col min="1" max="1" width="1" style="17" customWidth="1"/>
    <col min="2" max="27" width="3.85546875" style="17" customWidth="1"/>
    <col min="28" max="28" width="3.42578125" style="17" customWidth="1"/>
    <col min="29" max="29" width="9.5703125" style="17" bestFit="1" customWidth="1"/>
    <col min="30" max="30" width="7.7109375" style="17" customWidth="1"/>
    <col min="31" max="16384" width="9.140625" style="17"/>
  </cols>
  <sheetData>
    <row r="1" spans="2:36">
      <c r="AA1" s="18" t="s">
        <v>114</v>
      </c>
    </row>
    <row r="2" spans="2:36">
      <c r="B2" s="95" t="s">
        <v>133</v>
      </c>
      <c r="C2" s="95"/>
      <c r="D2" s="95"/>
      <c r="E2" s="95"/>
      <c r="F2" s="95"/>
      <c r="G2" s="95"/>
      <c r="H2" s="95"/>
      <c r="I2" s="95"/>
      <c r="J2" s="95"/>
      <c r="K2" s="95"/>
      <c r="L2" s="95"/>
      <c r="M2" s="95"/>
      <c r="N2" s="95"/>
      <c r="O2" s="95"/>
      <c r="P2" s="95"/>
      <c r="Q2" s="95"/>
      <c r="R2" s="95"/>
      <c r="S2" s="95"/>
      <c r="T2" s="95"/>
      <c r="U2" s="95"/>
      <c r="V2" s="95"/>
      <c r="W2" s="95"/>
      <c r="X2" s="95"/>
      <c r="Y2" s="95"/>
      <c r="Z2" s="95"/>
      <c r="AA2" s="95"/>
    </row>
    <row r="3" spans="2:36">
      <c r="B3" s="95" t="s">
        <v>147</v>
      </c>
      <c r="C3" s="95"/>
      <c r="D3" s="95"/>
      <c r="E3" s="95"/>
      <c r="F3" s="95"/>
      <c r="G3" s="95"/>
      <c r="H3" s="95"/>
      <c r="I3" s="95"/>
      <c r="J3" s="95"/>
      <c r="K3" s="95"/>
      <c r="L3" s="95"/>
      <c r="M3" s="95"/>
      <c r="N3" s="95"/>
      <c r="O3" s="95"/>
      <c r="P3" s="95"/>
      <c r="Q3" s="95"/>
      <c r="R3" s="95"/>
      <c r="S3" s="95"/>
      <c r="T3" s="95"/>
      <c r="U3" s="95"/>
      <c r="V3" s="95"/>
      <c r="W3" s="95"/>
      <c r="X3" s="95"/>
      <c r="Y3" s="95"/>
      <c r="Z3" s="95"/>
      <c r="AA3" s="95"/>
    </row>
    <row r="5" spans="2:36" ht="15" thickBot="1">
      <c r="B5" s="17" t="s">
        <v>1</v>
      </c>
      <c r="J5" s="98"/>
      <c r="K5" s="98"/>
      <c r="L5" s="98"/>
      <c r="M5" s="98"/>
      <c r="N5" s="98"/>
      <c r="O5" s="98"/>
      <c r="P5" s="98"/>
      <c r="Q5" s="98"/>
      <c r="R5" s="98"/>
      <c r="S5" s="98"/>
      <c r="T5" s="98"/>
      <c r="U5" s="98"/>
      <c r="V5" s="98"/>
      <c r="W5" s="98"/>
      <c r="X5" s="98"/>
      <c r="Y5" s="98"/>
      <c r="Z5" s="98"/>
      <c r="AA5" s="98"/>
    </row>
    <row r="6" spans="2:36" ht="20.25" customHeight="1">
      <c r="B6" s="99" t="s">
        <v>146</v>
      </c>
      <c r="C6" s="100"/>
      <c r="D6" s="100"/>
      <c r="E6" s="100"/>
      <c r="F6" s="100"/>
      <c r="G6" s="101"/>
      <c r="H6" s="83"/>
      <c r="I6" s="84"/>
      <c r="J6" s="84"/>
      <c r="K6" s="84"/>
      <c r="L6" s="84"/>
      <c r="M6" s="84"/>
      <c r="N6" s="84"/>
      <c r="O6" s="84"/>
      <c r="P6" s="84"/>
      <c r="Q6" s="84"/>
      <c r="R6" s="84"/>
      <c r="S6" s="84"/>
      <c r="T6" s="84"/>
      <c r="U6" s="84"/>
      <c r="V6" s="84"/>
      <c r="W6" s="84"/>
      <c r="X6" s="84"/>
      <c r="Y6" s="84"/>
      <c r="Z6" s="84"/>
      <c r="AA6" s="85"/>
    </row>
    <row r="7" spans="2:36" ht="24" customHeight="1">
      <c r="B7" s="102"/>
      <c r="C7" s="103"/>
      <c r="D7" s="103"/>
      <c r="E7" s="103"/>
      <c r="F7" s="103"/>
      <c r="G7" s="104"/>
      <c r="H7" s="165"/>
      <c r="I7" s="166"/>
      <c r="J7" s="166"/>
      <c r="K7" s="166"/>
      <c r="L7" s="166"/>
      <c r="M7" s="166"/>
      <c r="N7" s="166"/>
      <c r="O7" s="166"/>
      <c r="P7" s="166"/>
      <c r="Q7" s="166"/>
      <c r="R7" s="166"/>
      <c r="S7" s="166"/>
      <c r="T7" s="166"/>
      <c r="U7" s="166"/>
      <c r="V7" s="166"/>
      <c r="W7" s="166"/>
      <c r="X7" s="166"/>
      <c r="Y7" s="166"/>
      <c r="Z7" s="166"/>
      <c r="AA7" s="167"/>
    </row>
    <row r="8" spans="2:36" ht="28.5" customHeight="1" thickBot="1">
      <c r="B8" s="168" t="s">
        <v>41</v>
      </c>
      <c r="C8" s="169"/>
      <c r="D8" s="169"/>
      <c r="E8" s="169"/>
      <c r="F8" s="169"/>
      <c r="G8" s="169"/>
      <c r="H8" s="19"/>
      <c r="I8" s="20"/>
      <c r="J8" s="20"/>
      <c r="K8" s="20"/>
      <c r="L8" s="20"/>
      <c r="M8" s="20"/>
      <c r="N8" s="20"/>
      <c r="O8" s="20"/>
      <c r="P8" s="20"/>
      <c r="Q8" s="20"/>
      <c r="R8" s="20"/>
      <c r="S8" s="20"/>
      <c r="T8" s="20"/>
      <c r="U8" s="105"/>
      <c r="V8" s="106"/>
      <c r="W8" s="106"/>
      <c r="X8" s="106"/>
      <c r="Y8" s="106"/>
      <c r="Z8" s="106"/>
      <c r="AA8" s="107"/>
    </row>
    <row r="9" spans="2:36" ht="44.25" customHeight="1" thickBot="1">
      <c r="B9" s="90" t="s">
        <v>16</v>
      </c>
      <c r="C9" s="91"/>
      <c r="D9" s="91"/>
      <c r="E9" s="91"/>
      <c r="F9" s="91"/>
      <c r="G9" s="91"/>
      <c r="H9" s="92"/>
      <c r="I9" s="93"/>
      <c r="J9" s="93"/>
      <c r="K9" s="93"/>
      <c r="L9" s="93"/>
      <c r="M9" s="93"/>
      <c r="N9" s="93"/>
      <c r="O9" s="93"/>
      <c r="P9" s="93"/>
      <c r="Q9" s="93"/>
      <c r="R9" s="93"/>
      <c r="S9" s="93"/>
      <c r="T9" s="93"/>
      <c r="U9" s="93"/>
      <c r="V9" s="93"/>
      <c r="W9" s="93"/>
      <c r="X9" s="93"/>
      <c r="Y9" s="93"/>
      <c r="Z9" s="93"/>
      <c r="AA9" s="94"/>
    </row>
    <row r="10" spans="2:36">
      <c r="B10" s="90" t="s">
        <v>17</v>
      </c>
      <c r="C10" s="91"/>
      <c r="D10" s="91"/>
      <c r="E10" s="91"/>
      <c r="F10" s="91"/>
      <c r="G10" s="91"/>
      <c r="H10" s="21" t="s">
        <v>18</v>
      </c>
      <c r="I10" s="22"/>
      <c r="J10" s="22"/>
      <c r="K10" s="22"/>
      <c r="L10" s="22"/>
      <c r="M10" s="22"/>
      <c r="N10" s="22"/>
      <c r="O10" s="22"/>
      <c r="P10" s="22"/>
      <c r="Q10" s="22"/>
      <c r="R10" s="22"/>
      <c r="S10" s="22"/>
      <c r="T10" s="22"/>
      <c r="U10" s="22"/>
      <c r="V10" s="22"/>
      <c r="W10" s="22"/>
      <c r="X10" s="22"/>
      <c r="Y10" s="22"/>
      <c r="Z10" s="22"/>
      <c r="AA10" s="23"/>
    </row>
    <row r="11" spans="2:36" ht="30.75" customHeight="1">
      <c r="B11" s="133"/>
      <c r="C11" s="134"/>
      <c r="D11" s="134"/>
      <c r="E11" s="134"/>
      <c r="F11" s="134"/>
      <c r="G11" s="134"/>
      <c r="H11" s="24" t="s">
        <v>2</v>
      </c>
      <c r="I11" s="89" t="s">
        <v>19</v>
      </c>
      <c r="J11" s="89"/>
      <c r="K11" s="89"/>
      <c r="L11" s="89"/>
      <c r="M11" s="25"/>
      <c r="N11" s="25"/>
      <c r="O11" s="25"/>
      <c r="P11" s="25"/>
      <c r="Q11" s="25"/>
      <c r="R11" s="25"/>
      <c r="S11" s="25"/>
      <c r="T11" s="25"/>
      <c r="U11" s="25"/>
      <c r="V11" s="25"/>
      <c r="W11" s="25"/>
      <c r="X11" s="25"/>
      <c r="Y11" s="25"/>
      <c r="Z11" s="25"/>
      <c r="AA11" s="26"/>
      <c r="AJ11" s="27"/>
    </row>
    <row r="12" spans="2:36" ht="30.75" customHeight="1">
      <c r="B12" s="133"/>
      <c r="C12" s="134"/>
      <c r="D12" s="134"/>
      <c r="E12" s="134"/>
      <c r="F12" s="134"/>
      <c r="G12" s="134"/>
      <c r="H12" s="28"/>
      <c r="I12" s="89" t="s">
        <v>42</v>
      </c>
      <c r="J12" s="89"/>
      <c r="K12" s="89"/>
      <c r="L12" s="29" t="s">
        <v>2</v>
      </c>
      <c r="M12" s="89" t="s">
        <v>21</v>
      </c>
      <c r="N12" s="89"/>
      <c r="O12" s="89"/>
      <c r="P12" s="89"/>
      <c r="Q12" s="29" t="s">
        <v>2</v>
      </c>
      <c r="R12" s="89" t="s">
        <v>76</v>
      </c>
      <c r="S12" s="89"/>
      <c r="T12" s="89"/>
      <c r="U12" s="89"/>
      <c r="V12" s="29" t="s">
        <v>2</v>
      </c>
      <c r="W12" s="89" t="s">
        <v>22</v>
      </c>
      <c r="X12" s="89"/>
      <c r="Y12" s="89"/>
      <c r="Z12" s="89"/>
      <c r="AA12" s="26"/>
    </row>
    <row r="13" spans="2:36" ht="30.75" customHeight="1">
      <c r="B13" s="133"/>
      <c r="C13" s="134"/>
      <c r="D13" s="134"/>
      <c r="E13" s="134"/>
      <c r="F13" s="134"/>
      <c r="G13" s="134"/>
      <c r="H13" s="24" t="s">
        <v>2</v>
      </c>
      <c r="I13" s="89" t="s">
        <v>20</v>
      </c>
      <c r="J13" s="89"/>
      <c r="K13" s="89"/>
      <c r="L13" s="89"/>
      <c r="M13" s="25"/>
      <c r="N13" s="25"/>
      <c r="O13" s="25"/>
      <c r="P13" s="25"/>
      <c r="Q13" s="25"/>
      <c r="R13" s="25"/>
      <c r="S13" s="25"/>
      <c r="T13" s="25"/>
      <c r="U13" s="25"/>
      <c r="V13" s="25"/>
      <c r="W13" s="25"/>
      <c r="X13" s="25"/>
      <c r="Y13" s="25"/>
      <c r="Z13" s="25"/>
      <c r="AA13" s="26"/>
    </row>
    <row r="14" spans="2:36" ht="30.75" customHeight="1">
      <c r="B14" s="133"/>
      <c r="C14" s="134"/>
      <c r="D14" s="134"/>
      <c r="E14" s="134"/>
      <c r="F14" s="134"/>
      <c r="G14" s="134"/>
      <c r="H14" s="28"/>
      <c r="I14" s="89" t="s">
        <v>42</v>
      </c>
      <c r="J14" s="89"/>
      <c r="K14" s="89"/>
      <c r="L14" s="29" t="s">
        <v>2</v>
      </c>
      <c r="M14" s="89" t="s">
        <v>21</v>
      </c>
      <c r="N14" s="89"/>
      <c r="O14" s="89"/>
      <c r="P14" s="89"/>
      <c r="Q14" s="29" t="s">
        <v>2</v>
      </c>
      <c r="R14" s="89" t="s">
        <v>76</v>
      </c>
      <c r="S14" s="89"/>
      <c r="T14" s="89"/>
      <c r="U14" s="89"/>
      <c r="V14" s="29" t="s">
        <v>2</v>
      </c>
      <c r="W14" s="89" t="s">
        <v>22</v>
      </c>
      <c r="X14" s="89"/>
      <c r="Y14" s="89"/>
      <c r="Z14" s="89"/>
      <c r="AA14" s="26"/>
    </row>
    <row r="15" spans="2:36" ht="30.75" customHeight="1">
      <c r="B15" s="133"/>
      <c r="C15" s="134"/>
      <c r="D15" s="134"/>
      <c r="E15" s="134"/>
      <c r="F15" s="134"/>
      <c r="G15" s="134"/>
      <c r="H15" s="28"/>
      <c r="I15" s="89" t="s">
        <v>23</v>
      </c>
      <c r="J15" s="89"/>
      <c r="K15" s="89"/>
      <c r="L15" s="29" t="s">
        <v>2</v>
      </c>
      <c r="M15" s="89" t="s">
        <v>24</v>
      </c>
      <c r="N15" s="89"/>
      <c r="O15" s="89"/>
      <c r="P15" s="89"/>
      <c r="Q15" s="29" t="s">
        <v>2</v>
      </c>
      <c r="R15" s="89" t="s">
        <v>77</v>
      </c>
      <c r="S15" s="89"/>
      <c r="T15" s="89"/>
      <c r="U15" s="89"/>
      <c r="V15" s="29" t="s">
        <v>2</v>
      </c>
      <c r="W15" s="89" t="s">
        <v>25</v>
      </c>
      <c r="X15" s="89"/>
      <c r="Y15" s="89"/>
      <c r="Z15" s="89"/>
      <c r="AA15" s="26"/>
    </row>
    <row r="16" spans="2:36" ht="30.75" customHeight="1">
      <c r="B16" s="133"/>
      <c r="C16" s="134"/>
      <c r="D16" s="134"/>
      <c r="E16" s="134"/>
      <c r="F16" s="134"/>
      <c r="G16" s="134"/>
      <c r="H16" s="28"/>
      <c r="I16" s="30"/>
      <c r="J16" s="25"/>
      <c r="K16" s="25"/>
      <c r="L16" s="29" t="s">
        <v>2</v>
      </c>
      <c r="M16" s="89" t="s">
        <v>78</v>
      </c>
      <c r="N16" s="89"/>
      <c r="O16" s="89"/>
      <c r="P16" s="89"/>
      <c r="Q16" s="29" t="s">
        <v>2</v>
      </c>
      <c r="R16" s="89" t="s">
        <v>79</v>
      </c>
      <c r="S16" s="89"/>
      <c r="T16" s="89"/>
      <c r="U16" s="89"/>
      <c r="V16" s="25"/>
      <c r="W16" s="89"/>
      <c r="X16" s="89"/>
      <c r="Y16" s="89"/>
      <c r="Z16" s="89"/>
      <c r="AA16" s="26"/>
    </row>
    <row r="17" spans="2:27" ht="30.75" customHeight="1" thickBot="1">
      <c r="B17" s="133"/>
      <c r="C17" s="134"/>
      <c r="D17" s="134"/>
      <c r="E17" s="134"/>
      <c r="F17" s="134"/>
      <c r="G17" s="134"/>
      <c r="H17" s="28"/>
      <c r="I17" s="25"/>
      <c r="J17" s="25"/>
      <c r="K17" s="25"/>
      <c r="L17" s="25"/>
      <c r="M17" s="89"/>
      <c r="N17" s="89"/>
      <c r="O17" s="89"/>
      <c r="P17" s="89"/>
      <c r="Q17" s="25"/>
      <c r="R17" s="89"/>
      <c r="S17" s="89"/>
      <c r="T17" s="89"/>
      <c r="U17" s="89"/>
      <c r="V17" s="89"/>
      <c r="W17" s="89"/>
      <c r="X17" s="89"/>
      <c r="Y17" s="89"/>
      <c r="Z17" s="89"/>
      <c r="AA17" s="31"/>
    </row>
    <row r="18" spans="2:27" ht="30.75" customHeight="1">
      <c r="B18" s="130" t="s">
        <v>26</v>
      </c>
      <c r="C18" s="131"/>
      <c r="D18" s="131"/>
      <c r="E18" s="131"/>
      <c r="F18" s="131"/>
      <c r="G18" s="132"/>
      <c r="H18" s="92"/>
      <c r="I18" s="93"/>
      <c r="J18" s="93"/>
      <c r="K18" s="93"/>
      <c r="L18" s="93"/>
      <c r="M18" s="91" t="str">
        <f>IF(H18&gt;20,"補助対象外","人")</f>
        <v>人</v>
      </c>
      <c r="N18" s="121"/>
      <c r="O18" s="124" t="s">
        <v>27</v>
      </c>
      <c r="P18" s="125"/>
      <c r="Q18" s="125"/>
      <c r="R18" s="125"/>
      <c r="S18" s="125"/>
      <c r="T18" s="125"/>
      <c r="U18" s="125"/>
      <c r="V18" s="125"/>
      <c r="W18" s="125"/>
      <c r="X18" s="125"/>
      <c r="Y18" s="125"/>
      <c r="Z18" s="125"/>
      <c r="AA18" s="126"/>
    </row>
    <row r="19" spans="2:27" ht="30.75" customHeight="1">
      <c r="B19" s="130"/>
      <c r="C19" s="131"/>
      <c r="D19" s="131"/>
      <c r="E19" s="131"/>
      <c r="F19" s="131"/>
      <c r="G19" s="132"/>
      <c r="H19" s="119"/>
      <c r="I19" s="120"/>
      <c r="J19" s="120"/>
      <c r="K19" s="120"/>
      <c r="L19" s="120"/>
      <c r="M19" s="122"/>
      <c r="N19" s="123"/>
      <c r="O19" s="127" t="s">
        <v>28</v>
      </c>
      <c r="P19" s="128"/>
      <c r="Q19" s="128"/>
      <c r="R19" s="128"/>
      <c r="S19" s="128"/>
      <c r="T19" s="128"/>
      <c r="U19" s="128"/>
      <c r="V19" s="128"/>
      <c r="W19" s="128"/>
      <c r="X19" s="128"/>
      <c r="Y19" s="128"/>
      <c r="Z19" s="128"/>
      <c r="AA19" s="129"/>
    </row>
    <row r="20" spans="2:27" ht="30.75" customHeight="1">
      <c r="B20" s="130" t="s">
        <v>73</v>
      </c>
      <c r="C20" s="131"/>
      <c r="D20" s="131"/>
      <c r="E20" s="131"/>
      <c r="F20" s="131"/>
      <c r="G20" s="132"/>
      <c r="H20" s="135"/>
      <c r="I20" s="136"/>
      <c r="J20" s="136"/>
      <c r="K20" s="136"/>
      <c r="L20" s="136"/>
      <c r="M20" s="136" t="s">
        <v>29</v>
      </c>
      <c r="N20" s="137"/>
      <c r="O20" s="138" t="s">
        <v>30</v>
      </c>
      <c r="P20" s="139"/>
      <c r="Q20" s="139"/>
      <c r="R20" s="139"/>
      <c r="S20" s="140"/>
      <c r="T20" s="141"/>
      <c r="U20" s="142"/>
      <c r="V20" s="142"/>
      <c r="W20" s="142"/>
      <c r="X20" s="142"/>
      <c r="Y20" s="142"/>
      <c r="Z20" s="142"/>
      <c r="AA20" s="143"/>
    </row>
    <row r="21" spans="2:27" ht="24" customHeight="1">
      <c r="B21" s="174" t="s">
        <v>31</v>
      </c>
      <c r="C21" s="175"/>
      <c r="D21" s="108" t="s">
        <v>32</v>
      </c>
      <c r="E21" s="108"/>
      <c r="F21" s="108"/>
      <c r="G21" s="109"/>
      <c r="H21" s="144"/>
      <c r="I21" s="145"/>
      <c r="J21" s="145"/>
      <c r="K21" s="145"/>
      <c r="L21" s="145"/>
      <c r="M21" s="145"/>
      <c r="N21" s="145"/>
      <c r="O21" s="145"/>
      <c r="P21" s="150" t="s">
        <v>34</v>
      </c>
      <c r="Q21" s="150"/>
      <c r="R21" s="150"/>
      <c r="S21" s="150"/>
      <c r="T21" s="150"/>
      <c r="U21" s="145"/>
      <c r="V21" s="145"/>
      <c r="W21" s="145"/>
      <c r="X21" s="145"/>
      <c r="Y21" s="145"/>
      <c r="Z21" s="145"/>
      <c r="AA21" s="183"/>
    </row>
    <row r="22" spans="2:27" ht="24" customHeight="1" thickBot="1">
      <c r="B22" s="174"/>
      <c r="C22" s="175"/>
      <c r="D22" s="146" t="s">
        <v>33</v>
      </c>
      <c r="E22" s="146"/>
      <c r="F22" s="146"/>
      <c r="G22" s="147"/>
      <c r="H22" s="148"/>
      <c r="I22" s="149"/>
      <c r="J22" s="149"/>
      <c r="K22" s="149"/>
      <c r="L22" s="149"/>
      <c r="M22" s="149"/>
      <c r="N22" s="149"/>
      <c r="O22" s="149"/>
      <c r="P22" s="151"/>
      <c r="Q22" s="151"/>
      <c r="R22" s="151"/>
      <c r="S22" s="151"/>
      <c r="T22" s="151"/>
      <c r="U22" s="149"/>
      <c r="V22" s="149"/>
      <c r="W22" s="149"/>
      <c r="X22" s="149"/>
      <c r="Y22" s="149"/>
      <c r="Z22" s="149"/>
      <c r="AA22" s="184"/>
    </row>
    <row r="23" spans="2:27" ht="19.5" customHeight="1">
      <c r="B23" s="174"/>
      <c r="C23" s="175"/>
      <c r="D23" s="131" t="s">
        <v>35</v>
      </c>
      <c r="E23" s="131"/>
      <c r="F23" s="131"/>
      <c r="G23" s="132"/>
      <c r="H23" s="32" t="s">
        <v>0</v>
      </c>
      <c r="I23" s="185"/>
      <c r="J23" s="185"/>
      <c r="K23" s="185"/>
      <c r="L23" s="185"/>
      <c r="M23" s="185"/>
      <c r="N23" s="185"/>
      <c r="O23" s="185"/>
      <c r="P23" s="185"/>
      <c r="Q23" s="185"/>
      <c r="R23" s="185"/>
      <c r="S23" s="185"/>
      <c r="T23" s="185"/>
      <c r="U23" s="185"/>
      <c r="V23" s="185"/>
      <c r="W23" s="185"/>
      <c r="X23" s="185"/>
      <c r="Y23" s="185"/>
      <c r="Z23" s="185"/>
      <c r="AA23" s="186"/>
    </row>
    <row r="24" spans="2:27" ht="19.5" customHeight="1">
      <c r="B24" s="174"/>
      <c r="C24" s="175"/>
      <c r="D24" s="131"/>
      <c r="E24" s="131"/>
      <c r="F24" s="131"/>
      <c r="G24" s="132"/>
      <c r="H24" s="33"/>
      <c r="I24" s="187"/>
      <c r="J24" s="187"/>
      <c r="K24" s="187"/>
      <c r="L24" s="187"/>
      <c r="M24" s="187"/>
      <c r="N24" s="187"/>
      <c r="O24" s="187"/>
      <c r="P24" s="187"/>
      <c r="Q24" s="187"/>
      <c r="R24" s="187"/>
      <c r="S24" s="187"/>
      <c r="T24" s="187"/>
      <c r="U24" s="187"/>
      <c r="V24" s="187"/>
      <c r="W24" s="187"/>
      <c r="X24" s="187"/>
      <c r="Y24" s="187"/>
      <c r="Z24" s="187"/>
      <c r="AA24" s="188"/>
    </row>
    <row r="25" spans="2:27" ht="19.5" customHeight="1">
      <c r="B25" s="174"/>
      <c r="C25" s="175"/>
      <c r="D25" s="131"/>
      <c r="E25" s="131"/>
      <c r="F25" s="131"/>
      <c r="G25" s="132"/>
      <c r="H25" s="32"/>
      <c r="I25" s="189"/>
      <c r="J25" s="189"/>
      <c r="K25" s="189"/>
      <c r="L25" s="189"/>
      <c r="M25" s="189"/>
      <c r="N25" s="189"/>
      <c r="O25" s="189"/>
      <c r="P25" s="189"/>
      <c r="Q25" s="189"/>
      <c r="R25" s="189"/>
      <c r="S25" s="189"/>
      <c r="T25" s="189"/>
      <c r="U25" s="189"/>
      <c r="V25" s="189"/>
      <c r="W25" s="189"/>
      <c r="X25" s="189"/>
      <c r="Y25" s="189"/>
      <c r="Z25" s="189"/>
      <c r="AA25" s="190"/>
    </row>
    <row r="26" spans="2:27" ht="30.75" customHeight="1">
      <c r="B26" s="174"/>
      <c r="C26" s="175"/>
      <c r="D26" s="131" t="s">
        <v>36</v>
      </c>
      <c r="E26" s="131"/>
      <c r="F26" s="131"/>
      <c r="G26" s="132"/>
      <c r="H26" s="181"/>
      <c r="I26" s="170"/>
      <c r="J26" s="170"/>
      <c r="K26" s="170"/>
      <c r="L26" s="170"/>
      <c r="M26" s="170"/>
      <c r="N26" s="170"/>
      <c r="O26" s="170"/>
      <c r="P26" s="170" t="s">
        <v>38</v>
      </c>
      <c r="Q26" s="170"/>
      <c r="R26" s="170"/>
      <c r="S26" s="170"/>
      <c r="T26" s="170"/>
      <c r="U26" s="170"/>
      <c r="V26" s="170"/>
      <c r="W26" s="170"/>
      <c r="X26" s="170"/>
      <c r="Y26" s="170"/>
      <c r="Z26" s="170"/>
      <c r="AA26" s="171"/>
    </row>
    <row r="27" spans="2:27" ht="30.75" customHeight="1" thickBot="1">
      <c r="B27" s="176"/>
      <c r="C27" s="177"/>
      <c r="D27" s="108" t="s">
        <v>37</v>
      </c>
      <c r="E27" s="108"/>
      <c r="F27" s="108"/>
      <c r="G27" s="109"/>
      <c r="H27" s="182"/>
      <c r="I27" s="172"/>
      <c r="J27" s="172"/>
      <c r="K27" s="172"/>
      <c r="L27" s="172"/>
      <c r="M27" s="172"/>
      <c r="N27" s="172"/>
      <c r="O27" s="172"/>
      <c r="P27" s="172" t="s">
        <v>39</v>
      </c>
      <c r="Q27" s="172"/>
      <c r="R27" s="172"/>
      <c r="S27" s="172"/>
      <c r="T27" s="172"/>
      <c r="U27" s="172"/>
      <c r="V27" s="172"/>
      <c r="W27" s="172"/>
      <c r="X27" s="172"/>
      <c r="Y27" s="172"/>
      <c r="Z27" s="172"/>
      <c r="AA27" s="173"/>
    </row>
    <row r="28" spans="2:27" ht="51" customHeight="1" thickBot="1">
      <c r="B28" s="110" t="s">
        <v>137</v>
      </c>
      <c r="C28" s="111"/>
      <c r="D28" s="111"/>
      <c r="E28" s="111"/>
      <c r="F28" s="111"/>
      <c r="G28" s="112"/>
      <c r="H28" s="113" t="s">
        <v>139</v>
      </c>
      <c r="I28" s="114"/>
      <c r="J28" s="114"/>
      <c r="K28" s="114"/>
      <c r="L28" s="114"/>
      <c r="M28" s="114"/>
      <c r="N28" s="114"/>
      <c r="O28" s="114"/>
      <c r="P28" s="114"/>
      <c r="Q28" s="114"/>
      <c r="R28" s="114"/>
      <c r="S28" s="114"/>
      <c r="T28" s="114"/>
      <c r="U28" s="114"/>
      <c r="V28" s="114"/>
      <c r="W28" s="114"/>
      <c r="X28" s="115"/>
      <c r="Y28" s="116" t="s">
        <v>52</v>
      </c>
      <c r="Z28" s="117"/>
      <c r="AA28" s="118"/>
    </row>
    <row r="29" spans="2:27">
      <c r="B29" s="17" t="s">
        <v>40</v>
      </c>
      <c r="C29" s="34"/>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2:27">
      <c r="C30" s="34"/>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2:27" ht="15" thickBot="1">
      <c r="B31" s="34" t="s">
        <v>43</v>
      </c>
      <c r="C31" s="34"/>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2:27" ht="15" thickBot="1">
      <c r="B32" s="178" t="s">
        <v>44</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80"/>
    </row>
    <row r="33" spans="2:27">
      <c r="B33" s="36"/>
      <c r="C33" s="179" t="s">
        <v>136</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80"/>
    </row>
    <row r="34" spans="2:27" ht="13.5" customHeight="1">
      <c r="B34" s="37"/>
      <c r="C34" s="38"/>
      <c r="D34" s="29" t="s">
        <v>2</v>
      </c>
      <c r="E34" s="96" t="s">
        <v>115</v>
      </c>
      <c r="F34" s="96"/>
      <c r="G34" s="96"/>
      <c r="H34" s="96"/>
      <c r="I34" s="96"/>
      <c r="J34" s="96"/>
      <c r="K34" s="96"/>
      <c r="L34" s="96"/>
      <c r="M34" s="96"/>
      <c r="N34" s="96"/>
      <c r="O34" s="96"/>
      <c r="P34" s="96"/>
      <c r="Q34" s="96"/>
      <c r="R34" s="96"/>
      <c r="S34" s="96"/>
      <c r="T34" s="96"/>
      <c r="U34" s="96"/>
      <c r="V34" s="96"/>
      <c r="W34" s="96"/>
      <c r="X34" s="96"/>
      <c r="Y34" s="96"/>
      <c r="Z34" s="96"/>
      <c r="AA34" s="97"/>
    </row>
    <row r="35" spans="2:27" ht="13.5" customHeight="1">
      <c r="B35" s="37"/>
      <c r="C35" s="38"/>
      <c r="D35" s="29" t="s">
        <v>2</v>
      </c>
      <c r="E35" s="96" t="s">
        <v>116</v>
      </c>
      <c r="F35" s="96"/>
      <c r="G35" s="96"/>
      <c r="H35" s="96"/>
      <c r="I35" s="96"/>
      <c r="J35" s="96"/>
      <c r="K35" s="96"/>
      <c r="L35" s="96"/>
      <c r="M35" s="96"/>
      <c r="N35" s="96"/>
      <c r="O35" s="96"/>
      <c r="P35" s="96"/>
      <c r="Q35" s="96"/>
      <c r="R35" s="96"/>
      <c r="S35" s="96"/>
      <c r="T35" s="96"/>
      <c r="U35" s="96"/>
      <c r="V35" s="96"/>
      <c r="W35" s="96"/>
      <c r="X35" s="96"/>
      <c r="Y35" s="96"/>
      <c r="Z35" s="96"/>
      <c r="AA35" s="97"/>
    </row>
    <row r="36" spans="2:27" ht="13.5" customHeight="1">
      <c r="B36" s="33"/>
      <c r="D36" s="29" t="s">
        <v>2</v>
      </c>
      <c r="E36" s="96" t="s">
        <v>45</v>
      </c>
      <c r="F36" s="96"/>
      <c r="G36" s="96"/>
      <c r="H36" s="96"/>
      <c r="I36" s="96"/>
      <c r="J36" s="96"/>
      <c r="K36" s="96"/>
      <c r="L36" s="96"/>
      <c r="M36" s="96"/>
      <c r="N36" s="96"/>
      <c r="O36" s="96"/>
      <c r="P36" s="96"/>
      <c r="Q36" s="96"/>
      <c r="R36" s="96"/>
      <c r="S36" s="96"/>
      <c r="T36" s="96"/>
      <c r="U36" s="96"/>
      <c r="V36" s="96"/>
      <c r="W36" s="96"/>
      <c r="X36" s="96"/>
      <c r="Y36" s="96"/>
      <c r="Z36" s="96"/>
      <c r="AA36" s="97"/>
    </row>
    <row r="37" spans="2:27" ht="27.75" customHeight="1">
      <c r="B37" s="33"/>
      <c r="D37" s="34"/>
      <c r="E37" s="39" t="s">
        <v>46</v>
      </c>
      <c r="F37" s="96" t="s">
        <v>148</v>
      </c>
      <c r="G37" s="96"/>
      <c r="H37" s="96"/>
      <c r="I37" s="96"/>
      <c r="J37" s="96"/>
      <c r="K37" s="96"/>
      <c r="L37" s="96"/>
      <c r="M37" s="96"/>
      <c r="N37" s="96"/>
      <c r="O37" s="96"/>
      <c r="P37" s="96"/>
      <c r="Q37" s="96"/>
      <c r="R37" s="96"/>
      <c r="S37" s="96"/>
      <c r="T37" s="96"/>
      <c r="U37" s="96"/>
      <c r="V37" s="96"/>
      <c r="W37" s="96"/>
      <c r="X37" s="96"/>
      <c r="Y37" s="96"/>
      <c r="Z37" s="96"/>
      <c r="AA37" s="97"/>
    </row>
    <row r="38" spans="2:27" ht="9" customHeight="1">
      <c r="B38" s="33"/>
      <c r="D38" s="34"/>
      <c r="E38" s="38"/>
      <c r="F38" s="38"/>
      <c r="G38" s="38"/>
      <c r="H38" s="38"/>
      <c r="I38" s="38"/>
      <c r="J38" s="38"/>
      <c r="K38" s="38"/>
      <c r="L38" s="38"/>
      <c r="M38" s="38"/>
      <c r="N38" s="38"/>
      <c r="O38" s="38"/>
      <c r="P38" s="38"/>
      <c r="Q38" s="38"/>
      <c r="R38" s="38"/>
      <c r="S38" s="38"/>
      <c r="T38" s="38"/>
      <c r="U38" s="38"/>
      <c r="V38" s="38"/>
      <c r="W38" s="38"/>
      <c r="X38" s="38"/>
      <c r="Y38" s="38"/>
      <c r="Z38" s="38"/>
      <c r="AA38" s="40"/>
    </row>
    <row r="39" spans="2:27">
      <c r="B39" s="24" t="s">
        <v>2</v>
      </c>
      <c r="C39" s="17" t="s">
        <v>117</v>
      </c>
      <c r="E39" s="38"/>
      <c r="F39" s="38"/>
      <c r="G39" s="38"/>
      <c r="H39" s="38"/>
      <c r="I39" s="38"/>
      <c r="J39" s="38"/>
      <c r="K39" s="38"/>
      <c r="L39" s="38"/>
      <c r="M39" s="38"/>
      <c r="N39" s="38"/>
      <c r="O39" s="38"/>
      <c r="P39" s="38"/>
      <c r="Q39" s="38"/>
      <c r="R39" s="38"/>
      <c r="S39" s="38"/>
      <c r="T39" s="38"/>
      <c r="U39" s="38"/>
      <c r="V39" s="38"/>
      <c r="W39" s="38"/>
      <c r="X39" s="38"/>
      <c r="Y39" s="38"/>
      <c r="Z39" s="38"/>
      <c r="AA39" s="40"/>
    </row>
    <row r="40" spans="2:27" ht="6.75" customHeight="1">
      <c r="B40" s="33"/>
      <c r="D40" s="34"/>
      <c r="E40" s="38"/>
      <c r="F40" s="38"/>
      <c r="G40" s="38"/>
      <c r="H40" s="38"/>
      <c r="I40" s="38"/>
      <c r="J40" s="38"/>
      <c r="K40" s="38"/>
      <c r="L40" s="38"/>
      <c r="M40" s="38"/>
      <c r="N40" s="38"/>
      <c r="O40" s="38"/>
      <c r="P40" s="38"/>
      <c r="Q40" s="38"/>
      <c r="R40" s="38"/>
      <c r="S40" s="38"/>
      <c r="T40" s="38"/>
      <c r="U40" s="38"/>
      <c r="V40" s="38"/>
      <c r="W40" s="38"/>
      <c r="X40" s="38"/>
      <c r="Y40" s="38"/>
      <c r="Z40" s="38"/>
      <c r="AA40" s="40"/>
    </row>
    <row r="41" spans="2:27" ht="18" customHeight="1">
      <c r="B41" s="86" t="s">
        <v>5</v>
      </c>
      <c r="C41" s="87"/>
      <c r="D41" s="87"/>
      <c r="E41" s="87"/>
      <c r="F41" s="87"/>
      <c r="G41" s="87"/>
      <c r="H41" s="87"/>
      <c r="I41" s="87"/>
      <c r="J41" s="87"/>
      <c r="K41" s="87"/>
      <c r="L41" s="87"/>
      <c r="M41" s="87"/>
      <c r="N41" s="87"/>
      <c r="O41" s="87"/>
      <c r="P41" s="87"/>
      <c r="Q41" s="87"/>
      <c r="R41" s="87"/>
      <c r="S41" s="87"/>
      <c r="T41" s="87"/>
      <c r="U41" s="87"/>
      <c r="V41" s="87"/>
      <c r="W41" s="87"/>
      <c r="X41" s="87"/>
      <c r="Y41" s="87"/>
      <c r="Z41" s="87"/>
      <c r="AA41" s="88"/>
    </row>
    <row r="42" spans="2:27">
      <c r="B42" s="160" t="s">
        <v>99</v>
      </c>
      <c r="C42" s="161"/>
      <c r="D42" s="161"/>
      <c r="E42" s="161"/>
      <c r="F42" s="161"/>
      <c r="G42" s="152"/>
      <c r="H42" s="152"/>
      <c r="I42" s="152"/>
      <c r="J42" s="152"/>
      <c r="K42" s="152"/>
      <c r="L42" s="152"/>
      <c r="M42" s="152"/>
      <c r="N42" s="152"/>
      <c r="O42" s="152"/>
      <c r="P42" s="152"/>
      <c r="Q42" s="152"/>
      <c r="R42" s="152"/>
      <c r="S42" s="152"/>
      <c r="T42" s="152"/>
      <c r="U42" s="152"/>
      <c r="V42" s="152"/>
      <c r="W42" s="152"/>
      <c r="X42" s="152"/>
      <c r="Y42" s="152"/>
      <c r="Z42" s="152"/>
      <c r="AA42" s="153"/>
    </row>
    <row r="43" spans="2:27" ht="56.25" customHeight="1">
      <c r="B43" s="160" t="s">
        <v>101</v>
      </c>
      <c r="C43" s="161"/>
      <c r="D43" s="161"/>
      <c r="E43" s="161"/>
      <c r="F43" s="161"/>
      <c r="G43" s="152"/>
      <c r="H43" s="152"/>
      <c r="I43" s="152"/>
      <c r="J43" s="152"/>
      <c r="K43" s="152"/>
      <c r="L43" s="152"/>
      <c r="M43" s="152"/>
      <c r="N43" s="152"/>
      <c r="O43" s="152"/>
      <c r="P43" s="152"/>
      <c r="Q43" s="152"/>
      <c r="R43" s="152"/>
      <c r="S43" s="152"/>
      <c r="T43" s="152"/>
      <c r="U43" s="152"/>
      <c r="V43" s="152"/>
      <c r="W43" s="152"/>
      <c r="X43" s="152"/>
      <c r="Y43" s="152"/>
      <c r="Z43" s="152"/>
      <c r="AA43" s="153"/>
    </row>
    <row r="44" spans="2:27" ht="29.25" customHeight="1">
      <c r="B44" s="160" t="s">
        <v>102</v>
      </c>
      <c r="C44" s="161"/>
      <c r="D44" s="161"/>
      <c r="E44" s="161"/>
      <c r="F44" s="161"/>
      <c r="G44" s="152"/>
      <c r="H44" s="152"/>
      <c r="I44" s="152"/>
      <c r="J44" s="152"/>
      <c r="K44" s="152"/>
      <c r="L44" s="152"/>
      <c r="M44" s="152"/>
      <c r="N44" s="152"/>
      <c r="O44" s="152"/>
      <c r="P44" s="152"/>
      <c r="Q44" s="152"/>
      <c r="R44" s="152"/>
      <c r="S44" s="152"/>
      <c r="T44" s="152"/>
      <c r="U44" s="152"/>
      <c r="V44" s="152"/>
      <c r="W44" s="152"/>
      <c r="X44" s="152"/>
      <c r="Y44" s="152"/>
      <c r="Z44" s="152"/>
      <c r="AA44" s="153"/>
    </row>
    <row r="45" spans="2:27" ht="27.75" customHeight="1">
      <c r="B45" s="160" t="s">
        <v>104</v>
      </c>
      <c r="C45" s="161"/>
      <c r="D45" s="161"/>
      <c r="E45" s="161"/>
      <c r="F45" s="161"/>
      <c r="G45" s="152"/>
      <c r="H45" s="152"/>
      <c r="I45" s="152"/>
      <c r="J45" s="152"/>
      <c r="K45" s="152"/>
      <c r="L45" s="152"/>
      <c r="M45" s="152"/>
      <c r="N45" s="152"/>
      <c r="O45" s="152"/>
      <c r="P45" s="152"/>
      <c r="Q45" s="152"/>
      <c r="R45" s="152"/>
      <c r="S45" s="152"/>
      <c r="T45" s="152"/>
      <c r="U45" s="152"/>
      <c r="V45" s="152"/>
      <c r="W45" s="152"/>
      <c r="X45" s="152"/>
      <c r="Y45" s="152"/>
      <c r="Z45" s="152"/>
      <c r="AA45" s="153"/>
    </row>
    <row r="46" spans="2:27" ht="31.5" customHeight="1">
      <c r="B46" s="162" t="s">
        <v>113</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4"/>
    </row>
    <row r="47" spans="2:27">
      <c r="B47" s="157" t="s">
        <v>106</v>
      </c>
      <c r="C47" s="158"/>
      <c r="D47" s="158"/>
      <c r="E47" s="158"/>
      <c r="F47" s="158"/>
      <c r="G47" s="158"/>
      <c r="H47" s="158"/>
      <c r="I47" s="158"/>
      <c r="J47" s="158" t="s">
        <v>107</v>
      </c>
      <c r="K47" s="158"/>
      <c r="L47" s="158"/>
      <c r="M47" s="158"/>
      <c r="N47" s="158"/>
      <c r="O47" s="158"/>
      <c r="P47" s="158"/>
      <c r="Q47" s="158"/>
      <c r="R47" s="158"/>
      <c r="S47" s="158"/>
      <c r="T47" s="158"/>
      <c r="U47" s="158"/>
      <c r="V47" s="158"/>
      <c r="W47" s="158"/>
      <c r="X47" s="158"/>
      <c r="Y47" s="158"/>
      <c r="Z47" s="158"/>
      <c r="AA47" s="159"/>
    </row>
    <row r="48" spans="2:27" ht="26.25" customHeight="1">
      <c r="B48" s="41" t="s">
        <v>2</v>
      </c>
      <c r="C48" s="154" t="s">
        <v>108</v>
      </c>
      <c r="D48" s="154"/>
      <c r="E48" s="154"/>
      <c r="F48" s="154"/>
      <c r="G48" s="154"/>
      <c r="H48" s="154"/>
      <c r="I48" s="154"/>
      <c r="J48" s="155"/>
      <c r="K48" s="155"/>
      <c r="L48" s="155"/>
      <c r="M48" s="155"/>
      <c r="N48" s="155"/>
      <c r="O48" s="155"/>
      <c r="P48" s="155"/>
      <c r="Q48" s="155"/>
      <c r="R48" s="155"/>
      <c r="S48" s="155"/>
      <c r="T48" s="155"/>
      <c r="U48" s="155"/>
      <c r="V48" s="155"/>
      <c r="W48" s="155"/>
      <c r="X48" s="155"/>
      <c r="Y48" s="155"/>
      <c r="Z48" s="155"/>
      <c r="AA48" s="156"/>
    </row>
    <row r="49" spans="2:27" ht="26.25" customHeight="1">
      <c r="B49" s="41" t="s">
        <v>2</v>
      </c>
      <c r="C49" s="154" t="s">
        <v>109</v>
      </c>
      <c r="D49" s="154"/>
      <c r="E49" s="154"/>
      <c r="F49" s="154"/>
      <c r="G49" s="154"/>
      <c r="H49" s="154"/>
      <c r="I49" s="154"/>
      <c r="J49" s="155"/>
      <c r="K49" s="155"/>
      <c r="L49" s="155"/>
      <c r="M49" s="155"/>
      <c r="N49" s="155"/>
      <c r="O49" s="155"/>
      <c r="P49" s="155"/>
      <c r="Q49" s="155"/>
      <c r="R49" s="155"/>
      <c r="S49" s="155"/>
      <c r="T49" s="155"/>
      <c r="U49" s="155"/>
      <c r="V49" s="155"/>
      <c r="W49" s="155"/>
      <c r="X49" s="155"/>
      <c r="Y49" s="155"/>
      <c r="Z49" s="155"/>
      <c r="AA49" s="156"/>
    </row>
    <row r="50" spans="2:27" ht="26.25" customHeight="1">
      <c r="B50" s="41" t="s">
        <v>2</v>
      </c>
      <c r="C50" s="154" t="s">
        <v>110</v>
      </c>
      <c r="D50" s="154"/>
      <c r="E50" s="154"/>
      <c r="F50" s="154"/>
      <c r="G50" s="154"/>
      <c r="H50" s="154"/>
      <c r="I50" s="154"/>
      <c r="J50" s="155"/>
      <c r="K50" s="155"/>
      <c r="L50" s="155"/>
      <c r="M50" s="155"/>
      <c r="N50" s="155"/>
      <c r="O50" s="155"/>
      <c r="P50" s="155"/>
      <c r="Q50" s="155"/>
      <c r="R50" s="155"/>
      <c r="S50" s="155"/>
      <c r="T50" s="155"/>
      <c r="U50" s="155"/>
      <c r="V50" s="155"/>
      <c r="W50" s="155"/>
      <c r="X50" s="155"/>
      <c r="Y50" s="155"/>
      <c r="Z50" s="155"/>
      <c r="AA50" s="156"/>
    </row>
    <row r="51" spans="2:27" ht="26.25" customHeight="1">
      <c r="B51" s="41" t="s">
        <v>2</v>
      </c>
      <c r="C51" s="154" t="s">
        <v>111</v>
      </c>
      <c r="D51" s="154"/>
      <c r="E51" s="154"/>
      <c r="F51" s="154"/>
      <c r="G51" s="154"/>
      <c r="H51" s="154"/>
      <c r="I51" s="154"/>
      <c r="J51" s="155"/>
      <c r="K51" s="155"/>
      <c r="L51" s="155"/>
      <c r="M51" s="155"/>
      <c r="N51" s="155"/>
      <c r="O51" s="155"/>
      <c r="P51" s="155"/>
      <c r="Q51" s="155"/>
      <c r="R51" s="155"/>
      <c r="S51" s="155"/>
      <c r="T51" s="155"/>
      <c r="U51" s="155"/>
      <c r="V51" s="155"/>
      <c r="W51" s="155"/>
      <c r="X51" s="155"/>
      <c r="Y51" s="155"/>
      <c r="Z51" s="155"/>
      <c r="AA51" s="156"/>
    </row>
    <row r="52" spans="2:27" ht="15" customHeight="1">
      <c r="B52" s="42" t="s">
        <v>2</v>
      </c>
      <c r="C52" s="194" t="s">
        <v>112</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5"/>
    </row>
    <row r="53" spans="2:27" ht="18.75" customHeight="1">
      <c r="B53" s="162" t="s">
        <v>47</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4"/>
    </row>
    <row r="54" spans="2:27" ht="25.5" customHeight="1">
      <c r="B54" s="202" t="s">
        <v>85</v>
      </c>
      <c r="C54" s="203"/>
      <c r="D54" s="203"/>
      <c r="E54" s="203"/>
      <c r="F54" s="203"/>
      <c r="G54" s="203"/>
      <c r="H54" s="203"/>
      <c r="I54" s="204"/>
      <c r="J54" s="185"/>
      <c r="K54" s="185"/>
      <c r="L54" s="185"/>
      <c r="M54" s="185"/>
      <c r="N54" s="185"/>
      <c r="O54" s="185"/>
      <c r="P54" s="185"/>
      <c r="Q54" s="185"/>
      <c r="R54" s="185"/>
      <c r="S54" s="185"/>
      <c r="T54" s="185"/>
      <c r="U54" s="185"/>
      <c r="V54" s="185"/>
      <c r="W54" s="185"/>
      <c r="X54" s="185"/>
      <c r="Y54" s="185"/>
      <c r="Z54" s="185"/>
      <c r="AA54" s="186"/>
    </row>
    <row r="55" spans="2:27" ht="18.75" customHeight="1">
      <c r="B55" s="196" t="s">
        <v>138</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8"/>
    </row>
    <row r="56" spans="2:27" ht="62.25" customHeight="1">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1"/>
    </row>
    <row r="57" spans="2:27" ht="28.5" customHeight="1">
      <c r="B57" s="162" t="s">
        <v>135</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4"/>
    </row>
    <row r="58" spans="2:27">
      <c r="B58" s="157" t="s">
        <v>119</v>
      </c>
      <c r="C58" s="158"/>
      <c r="D58" s="158"/>
      <c r="E58" s="158"/>
      <c r="F58" s="158"/>
      <c r="G58" s="158"/>
      <c r="H58" s="158"/>
      <c r="I58" s="158"/>
      <c r="J58" s="158" t="s">
        <v>120</v>
      </c>
      <c r="K58" s="158"/>
      <c r="L58" s="158"/>
      <c r="M58" s="158"/>
      <c r="N58" s="158"/>
      <c r="O58" s="158"/>
      <c r="P58" s="158"/>
      <c r="Q58" s="158"/>
      <c r="R58" s="158"/>
      <c r="S58" s="158"/>
      <c r="T58" s="158"/>
      <c r="U58" s="158"/>
      <c r="V58" s="158"/>
      <c r="W58" s="158"/>
      <c r="X58" s="158"/>
      <c r="Y58" s="158"/>
      <c r="Z58" s="158"/>
      <c r="AA58" s="159"/>
    </row>
    <row r="59" spans="2:27" ht="19.5" customHeight="1">
      <c r="B59" s="63" t="s">
        <v>2</v>
      </c>
      <c r="C59" s="193" t="s">
        <v>121</v>
      </c>
      <c r="D59" s="193"/>
      <c r="E59" s="193"/>
      <c r="F59" s="193"/>
      <c r="G59" s="193"/>
      <c r="H59" s="193"/>
      <c r="I59" s="193"/>
      <c r="J59" s="155"/>
      <c r="K59" s="155"/>
      <c r="L59" s="155"/>
      <c r="M59" s="155"/>
      <c r="N59" s="155"/>
      <c r="O59" s="155"/>
      <c r="P59" s="155"/>
      <c r="Q59" s="155"/>
      <c r="R59" s="155"/>
      <c r="S59" s="155"/>
      <c r="T59" s="155"/>
      <c r="U59" s="155"/>
      <c r="V59" s="155"/>
      <c r="W59" s="155"/>
      <c r="X59" s="155"/>
      <c r="Y59" s="155"/>
      <c r="Z59" s="155"/>
      <c r="AA59" s="156"/>
    </row>
    <row r="60" spans="2:27" ht="32.25" customHeight="1">
      <c r="B60" s="63" t="s">
        <v>2</v>
      </c>
      <c r="C60" s="154" t="s">
        <v>144</v>
      </c>
      <c r="D60" s="154"/>
      <c r="E60" s="154"/>
      <c r="F60" s="154"/>
      <c r="G60" s="154"/>
      <c r="H60" s="154"/>
      <c r="I60" s="154"/>
      <c r="J60" s="155"/>
      <c r="K60" s="155"/>
      <c r="L60" s="155"/>
      <c r="M60" s="155"/>
      <c r="N60" s="155"/>
      <c r="O60" s="155"/>
      <c r="P60" s="155"/>
      <c r="Q60" s="155"/>
      <c r="R60" s="155"/>
      <c r="S60" s="155"/>
      <c r="T60" s="155"/>
      <c r="U60" s="155"/>
      <c r="V60" s="155"/>
      <c r="W60" s="155"/>
      <c r="X60" s="155"/>
      <c r="Y60" s="155"/>
      <c r="Z60" s="155"/>
      <c r="AA60" s="156"/>
    </row>
    <row r="61" spans="2:27" ht="21.75" customHeight="1">
      <c r="B61" s="63" t="s">
        <v>2</v>
      </c>
      <c r="C61" s="154" t="s">
        <v>122</v>
      </c>
      <c r="D61" s="154"/>
      <c r="E61" s="154"/>
      <c r="F61" s="154"/>
      <c r="G61" s="154"/>
      <c r="H61" s="154"/>
      <c r="I61" s="154"/>
      <c r="J61" s="155"/>
      <c r="K61" s="155"/>
      <c r="L61" s="155"/>
      <c r="M61" s="155"/>
      <c r="N61" s="155"/>
      <c r="O61" s="155"/>
      <c r="P61" s="155"/>
      <c r="Q61" s="155"/>
      <c r="R61" s="155"/>
      <c r="S61" s="155"/>
      <c r="T61" s="155"/>
      <c r="U61" s="155"/>
      <c r="V61" s="155"/>
      <c r="W61" s="155"/>
      <c r="X61" s="155"/>
      <c r="Y61" s="155"/>
      <c r="Z61" s="155"/>
      <c r="AA61" s="156"/>
    </row>
    <row r="62" spans="2:27" ht="30" customHeight="1">
      <c r="B62" s="63" t="s">
        <v>2</v>
      </c>
      <c r="C62" s="154" t="s">
        <v>123</v>
      </c>
      <c r="D62" s="154"/>
      <c r="E62" s="154"/>
      <c r="F62" s="154"/>
      <c r="G62" s="154"/>
      <c r="H62" s="154"/>
      <c r="I62" s="154"/>
      <c r="J62" s="155"/>
      <c r="K62" s="155"/>
      <c r="L62" s="155"/>
      <c r="M62" s="155"/>
      <c r="N62" s="155"/>
      <c r="O62" s="155"/>
      <c r="P62" s="155"/>
      <c r="Q62" s="155"/>
      <c r="R62" s="155"/>
      <c r="S62" s="155"/>
      <c r="T62" s="155"/>
      <c r="U62" s="155"/>
      <c r="V62" s="155"/>
      <c r="W62" s="155"/>
      <c r="X62" s="155"/>
      <c r="Y62" s="155"/>
      <c r="Z62" s="155"/>
      <c r="AA62" s="156"/>
    </row>
    <row r="63" spans="2:27" ht="19.5" customHeight="1">
      <c r="B63" s="63" t="s">
        <v>2</v>
      </c>
      <c r="C63" s="193" t="s">
        <v>124</v>
      </c>
      <c r="D63" s="193"/>
      <c r="E63" s="193"/>
      <c r="F63" s="193"/>
      <c r="G63" s="193"/>
      <c r="H63" s="193"/>
      <c r="I63" s="193"/>
      <c r="J63" s="155"/>
      <c r="K63" s="155"/>
      <c r="L63" s="155"/>
      <c r="M63" s="155"/>
      <c r="N63" s="155"/>
      <c r="O63" s="155"/>
      <c r="P63" s="155"/>
      <c r="Q63" s="155"/>
      <c r="R63" s="155"/>
      <c r="S63" s="155"/>
      <c r="T63" s="155"/>
      <c r="U63" s="155"/>
      <c r="V63" s="155"/>
      <c r="W63" s="155"/>
      <c r="X63" s="155"/>
      <c r="Y63" s="155"/>
      <c r="Z63" s="155"/>
      <c r="AA63" s="156"/>
    </row>
    <row r="64" spans="2:27" ht="19.5" customHeight="1" thickBot="1">
      <c r="B64" s="42" t="s">
        <v>2</v>
      </c>
      <c r="C64" s="191" t="s">
        <v>112</v>
      </c>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2"/>
    </row>
    <row r="65" spans="2:27" ht="14.25" customHeight="1">
      <c r="B65" s="43" t="s">
        <v>86</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sheetData>
  <mergeCells count="110">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2"/>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62"/>
  <sheetViews>
    <sheetView showGridLines="0" view="pageBreakPreview" topLeftCell="A29" zoomScale="70" zoomScaleSheetLayoutView="70" workbookViewId="0">
      <selection activeCell="J52" sqref="J52:AA52"/>
    </sheetView>
  </sheetViews>
  <sheetFormatPr defaultColWidth="9.140625" defaultRowHeight="14.25"/>
  <cols>
    <col min="1" max="1" width="1" style="9" customWidth="1"/>
    <col min="2" max="27" width="3.85546875" style="9" customWidth="1"/>
    <col min="28" max="28" width="8" style="9" customWidth="1"/>
    <col min="29" max="29" width="9.5703125" style="9" bestFit="1" customWidth="1"/>
    <col min="30" max="30" width="7.7109375" style="9" customWidth="1"/>
    <col min="31" max="16384" width="9.140625" style="9"/>
  </cols>
  <sheetData>
    <row r="1" spans="2:29" ht="17.25">
      <c r="B1" s="5" t="s">
        <v>81</v>
      </c>
      <c r="C1" s="12"/>
      <c r="D1" s="12"/>
      <c r="E1" s="12"/>
      <c r="F1" s="12"/>
      <c r="G1" s="12"/>
      <c r="H1" s="12"/>
      <c r="I1" s="12"/>
      <c r="J1" s="12"/>
      <c r="K1" s="12"/>
      <c r="L1" s="12"/>
      <c r="M1" s="12"/>
      <c r="N1" s="12"/>
      <c r="O1" s="12"/>
      <c r="P1" s="12"/>
      <c r="Q1" s="12"/>
      <c r="R1" s="12"/>
      <c r="S1" s="12"/>
      <c r="T1" s="12"/>
      <c r="U1" s="12"/>
      <c r="V1" s="12"/>
      <c r="W1" s="12"/>
      <c r="X1" s="12"/>
      <c r="Y1" s="12"/>
      <c r="Z1" s="12"/>
      <c r="AA1" s="12"/>
    </row>
    <row r="2" spans="2:29" ht="14.25" customHeight="1" thickBot="1">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2:29" ht="21.75" customHeight="1" thickBot="1">
      <c r="B3" s="206" t="s">
        <v>56</v>
      </c>
      <c r="C3" s="207"/>
      <c r="D3" s="207"/>
      <c r="E3" s="207"/>
      <c r="F3" s="207"/>
      <c r="G3" s="207"/>
      <c r="H3" s="207"/>
      <c r="I3" s="207"/>
      <c r="J3" s="207"/>
      <c r="K3" s="207"/>
      <c r="L3" s="207"/>
      <c r="M3" s="207"/>
      <c r="N3" s="207"/>
      <c r="O3" s="207"/>
      <c r="P3" s="207"/>
      <c r="Q3" s="207"/>
      <c r="R3" s="207"/>
      <c r="S3" s="207"/>
      <c r="T3" s="207"/>
      <c r="U3" s="207"/>
      <c r="V3" s="207"/>
      <c r="W3" s="207"/>
      <c r="X3" s="207"/>
      <c r="Y3" s="207"/>
      <c r="Z3" s="207"/>
      <c r="AA3" s="208"/>
    </row>
    <row r="4" spans="2:29" ht="45" customHeight="1" thickBot="1">
      <c r="B4" s="209" t="s">
        <v>51</v>
      </c>
      <c r="C4" s="210"/>
      <c r="D4" s="210"/>
      <c r="E4" s="210"/>
      <c r="F4" s="210"/>
      <c r="G4" s="211"/>
      <c r="H4" s="3" t="s">
        <v>52</v>
      </c>
      <c r="I4" s="212" t="s">
        <v>53</v>
      </c>
      <c r="J4" s="212"/>
      <c r="K4" s="212"/>
      <c r="L4" s="212"/>
      <c r="M4" s="212"/>
      <c r="N4" s="212"/>
      <c r="O4" s="212"/>
      <c r="P4" s="212"/>
      <c r="Q4" s="2" t="s">
        <v>52</v>
      </c>
      <c r="R4" s="207" t="s">
        <v>54</v>
      </c>
      <c r="S4" s="207"/>
      <c r="T4" s="207"/>
      <c r="U4" s="207"/>
      <c r="V4" s="207"/>
      <c r="W4" s="207"/>
      <c r="X4" s="207"/>
      <c r="Y4" s="207"/>
      <c r="Z4" s="207"/>
      <c r="AA4" s="208"/>
      <c r="AC4" s="7" t="str">
        <f>IF(H4=Q4,"「課税事業者」もしくは、「免税・簡易課税事業者」のどちらかを選んでください。","ＯＫ")</f>
        <v>「課税事業者」もしくは、「免税・簡易課税事業者」のどちらかを選んでください。</v>
      </c>
    </row>
    <row r="5" spans="2:29" ht="47.25" hidden="1" customHeight="1" thickBot="1">
      <c r="B5" s="209" t="s">
        <v>8</v>
      </c>
      <c r="C5" s="210"/>
      <c r="D5" s="210"/>
      <c r="E5" s="210"/>
      <c r="F5" s="210"/>
      <c r="G5" s="211"/>
      <c r="H5" s="209" t="s">
        <v>12</v>
      </c>
      <c r="I5" s="212"/>
      <c r="J5" s="212"/>
      <c r="K5" s="212"/>
      <c r="L5" s="212"/>
      <c r="M5" s="212"/>
      <c r="N5" s="212"/>
      <c r="O5" s="212"/>
      <c r="P5" s="212"/>
      <c r="Q5" s="212"/>
      <c r="R5" s="212"/>
      <c r="S5" s="212"/>
      <c r="T5" s="212"/>
      <c r="U5" s="212"/>
      <c r="V5" s="212"/>
      <c r="W5" s="212"/>
      <c r="X5" s="212"/>
      <c r="Y5" s="212"/>
      <c r="Z5" s="212"/>
      <c r="AA5" s="213"/>
    </row>
    <row r="6" spans="2:29" ht="90.75" hidden="1" customHeight="1" thickBot="1">
      <c r="B6" s="209" t="s">
        <v>9</v>
      </c>
      <c r="C6" s="210"/>
      <c r="D6" s="210"/>
      <c r="E6" s="210"/>
      <c r="F6" s="210"/>
      <c r="G6" s="211"/>
      <c r="H6" s="209" t="s">
        <v>10</v>
      </c>
      <c r="I6" s="212"/>
      <c r="J6" s="212"/>
      <c r="K6" s="212"/>
      <c r="L6" s="212"/>
      <c r="M6" s="212"/>
      <c r="N6" s="212"/>
      <c r="O6" s="212"/>
      <c r="P6" s="212"/>
      <c r="Q6" s="212"/>
      <c r="R6" s="212"/>
      <c r="S6" s="212"/>
      <c r="T6" s="212"/>
      <c r="U6" s="212"/>
      <c r="V6" s="212"/>
      <c r="W6" s="212"/>
      <c r="X6" s="212"/>
      <c r="Y6" s="212"/>
      <c r="Z6" s="212"/>
      <c r="AA6" s="213"/>
    </row>
    <row r="7" spans="2:29" ht="43.5" hidden="1" customHeight="1" thickBot="1">
      <c r="B7" s="209" t="s">
        <v>11</v>
      </c>
      <c r="C7" s="210"/>
      <c r="D7" s="210"/>
      <c r="E7" s="210"/>
      <c r="F7" s="210"/>
      <c r="G7" s="211"/>
      <c r="H7" s="209" t="s">
        <v>13</v>
      </c>
      <c r="I7" s="212"/>
      <c r="J7" s="212"/>
      <c r="K7" s="212"/>
      <c r="L7" s="212"/>
      <c r="M7" s="212"/>
      <c r="N7" s="212"/>
      <c r="O7" s="212"/>
      <c r="P7" s="212"/>
      <c r="Q7" s="212"/>
      <c r="R7" s="212"/>
      <c r="S7" s="212"/>
      <c r="T7" s="212"/>
      <c r="U7" s="212"/>
      <c r="V7" s="212"/>
      <c r="W7" s="212"/>
      <c r="X7" s="212"/>
      <c r="Y7" s="212"/>
      <c r="Z7" s="212"/>
      <c r="AA7" s="213"/>
    </row>
    <row r="8" spans="2:29" ht="50.25" hidden="1" customHeight="1" thickBot="1">
      <c r="B8" s="209" t="s">
        <v>14</v>
      </c>
      <c r="C8" s="210"/>
      <c r="D8" s="210"/>
      <c r="E8" s="210"/>
      <c r="F8" s="210"/>
      <c r="G8" s="211"/>
      <c r="H8" s="209" t="s">
        <v>15</v>
      </c>
      <c r="I8" s="210"/>
      <c r="J8" s="210"/>
      <c r="K8" s="210"/>
      <c r="L8" s="210"/>
      <c r="M8" s="210"/>
      <c r="N8" s="210"/>
      <c r="O8" s="210"/>
      <c r="P8" s="210"/>
      <c r="Q8" s="210"/>
      <c r="R8" s="210"/>
      <c r="S8" s="210"/>
      <c r="T8" s="210"/>
      <c r="U8" s="210"/>
      <c r="V8" s="210"/>
      <c r="W8" s="210"/>
      <c r="X8" s="210"/>
      <c r="Y8" s="210"/>
      <c r="Z8" s="210"/>
      <c r="AA8" s="211"/>
    </row>
    <row r="9" spans="2:29" ht="33" hidden="1" customHeight="1" thickBot="1">
      <c r="B9" s="209" t="s">
        <v>6</v>
      </c>
      <c r="C9" s="210"/>
      <c r="D9" s="210"/>
      <c r="E9" s="210"/>
      <c r="F9" s="210"/>
      <c r="G9" s="211"/>
      <c r="H9" s="214" t="s">
        <v>7</v>
      </c>
      <c r="I9" s="212"/>
      <c r="J9" s="212"/>
      <c r="K9" s="212"/>
      <c r="L9" s="212"/>
      <c r="M9" s="212"/>
      <c r="N9" s="212"/>
      <c r="O9" s="212"/>
      <c r="P9" s="212"/>
      <c r="Q9" s="212"/>
      <c r="R9" s="212"/>
      <c r="S9" s="212"/>
      <c r="T9" s="212"/>
      <c r="U9" s="212"/>
      <c r="V9" s="212"/>
      <c r="W9" s="212"/>
      <c r="X9" s="212"/>
      <c r="Y9" s="212"/>
      <c r="Z9" s="212"/>
      <c r="AA9" s="213"/>
    </row>
    <row r="10" spans="2:29" ht="32.25" hidden="1" customHeight="1">
      <c r="B10" s="215" t="s">
        <v>48</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7"/>
      <c r="AB10" s="1"/>
    </row>
    <row r="11" spans="2:29" ht="23.25" hidden="1" customHeight="1">
      <c r="B11" s="218" t="s">
        <v>49</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20"/>
      <c r="AB11" s="1"/>
    </row>
    <row r="12" spans="2:29" ht="32.25" hidden="1" customHeight="1">
      <c r="B12" s="11"/>
      <c r="C12" s="16"/>
      <c r="D12" s="16"/>
      <c r="E12" s="16"/>
      <c r="F12" s="16"/>
      <c r="G12" s="16"/>
      <c r="H12" s="16"/>
      <c r="I12" s="16"/>
      <c r="J12" s="16"/>
      <c r="K12" s="16"/>
      <c r="L12" s="16"/>
      <c r="M12" s="16"/>
      <c r="N12" s="16"/>
      <c r="O12" s="16"/>
      <c r="P12" s="16"/>
      <c r="Q12" s="16"/>
      <c r="R12" s="16"/>
      <c r="S12" s="16"/>
      <c r="T12" s="16"/>
      <c r="U12" s="16"/>
      <c r="V12" s="16"/>
      <c r="W12" s="16"/>
      <c r="X12" s="16"/>
      <c r="Y12" s="16"/>
      <c r="Z12" s="16"/>
      <c r="AA12" s="15"/>
      <c r="AB12" s="1"/>
    </row>
    <row r="13" spans="2:29" ht="32.25" hidden="1" customHeight="1">
      <c r="B13" s="11"/>
      <c r="C13" s="16"/>
      <c r="D13" s="16"/>
      <c r="E13" s="16"/>
      <c r="F13" s="16"/>
      <c r="G13" s="16"/>
      <c r="H13" s="16"/>
      <c r="I13" s="16"/>
      <c r="J13" s="16"/>
      <c r="K13" s="16"/>
      <c r="L13" s="16"/>
      <c r="M13" s="16"/>
      <c r="N13" s="16"/>
      <c r="O13" s="16"/>
      <c r="P13" s="16"/>
      <c r="Q13" s="16"/>
      <c r="R13" s="16"/>
      <c r="S13" s="16"/>
      <c r="T13" s="16"/>
      <c r="U13" s="16"/>
      <c r="V13" s="16"/>
      <c r="W13" s="16"/>
      <c r="X13" s="16"/>
      <c r="Y13" s="16"/>
      <c r="Z13" s="16"/>
      <c r="AA13" s="15"/>
      <c r="AB13" s="1"/>
    </row>
    <row r="14" spans="2:2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2:29" ht="15" thickBot="1">
      <c r="B15" s="8" t="s">
        <v>134</v>
      </c>
      <c r="C15" s="8"/>
      <c r="D15" s="8"/>
      <c r="E15" s="8"/>
      <c r="F15" s="8"/>
      <c r="G15" s="8"/>
      <c r="H15" s="8"/>
      <c r="I15" s="8"/>
      <c r="J15" s="8"/>
      <c r="K15" s="8"/>
      <c r="L15" s="8"/>
      <c r="M15" s="8"/>
      <c r="N15" s="8"/>
      <c r="O15" s="8"/>
      <c r="P15" s="8"/>
      <c r="Q15" s="8"/>
      <c r="R15" s="8"/>
      <c r="S15" s="8"/>
      <c r="T15" s="8"/>
      <c r="U15" s="8"/>
      <c r="V15" s="8"/>
      <c r="W15" s="8"/>
      <c r="X15" s="8"/>
      <c r="Y15" s="8"/>
      <c r="Z15" s="8"/>
      <c r="AA15" s="8"/>
    </row>
    <row r="16" spans="2:29" ht="42.75" customHeight="1" thickBot="1">
      <c r="B16" s="221" t="s">
        <v>3</v>
      </c>
      <c r="C16" s="222"/>
      <c r="D16" s="222"/>
      <c r="E16" s="222"/>
      <c r="F16" s="223" t="s">
        <v>71</v>
      </c>
      <c r="G16" s="224"/>
      <c r="H16" s="224"/>
      <c r="I16" s="224"/>
      <c r="J16" s="224"/>
      <c r="K16" s="224"/>
      <c r="L16" s="224"/>
      <c r="M16" s="225"/>
      <c r="N16" s="226" t="s">
        <v>72</v>
      </c>
      <c r="O16" s="224"/>
      <c r="P16" s="224"/>
      <c r="Q16" s="224"/>
      <c r="R16" s="224"/>
      <c r="S16" s="224"/>
      <c r="T16" s="224"/>
      <c r="U16" s="225"/>
      <c r="V16" s="226" t="str">
        <f>IF(H4="□","経費（円）","経費（円）（税抜）")</f>
        <v>経費（円）</v>
      </c>
      <c r="W16" s="227"/>
      <c r="X16" s="227"/>
      <c r="Y16" s="227"/>
      <c r="Z16" s="227"/>
      <c r="AA16" s="228"/>
    </row>
    <row r="17" spans="1:30" ht="27.75" customHeight="1">
      <c r="A17" s="10"/>
      <c r="B17" s="239" t="s">
        <v>149</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1"/>
      <c r="AC17" s="13"/>
    </row>
    <row r="18" spans="1:30" ht="37.5" customHeight="1">
      <c r="B18" s="229"/>
      <c r="C18" s="230"/>
      <c r="D18" s="230"/>
      <c r="E18" s="230"/>
      <c r="F18" s="231"/>
      <c r="G18" s="232"/>
      <c r="H18" s="232"/>
      <c r="I18" s="232"/>
      <c r="J18" s="232"/>
      <c r="K18" s="232"/>
      <c r="L18" s="232"/>
      <c r="M18" s="233"/>
      <c r="N18" s="231"/>
      <c r="O18" s="232"/>
      <c r="P18" s="232"/>
      <c r="Q18" s="232"/>
      <c r="R18" s="232"/>
      <c r="S18" s="232"/>
      <c r="T18" s="232"/>
      <c r="U18" s="233"/>
      <c r="V18" s="234"/>
      <c r="W18" s="235"/>
      <c r="X18" s="235"/>
      <c r="Y18" s="235"/>
      <c r="Z18" s="235"/>
      <c r="AA18" s="236"/>
    </row>
    <row r="19" spans="1:30" ht="37.5" customHeight="1">
      <c r="B19" s="229"/>
      <c r="C19" s="230"/>
      <c r="D19" s="230"/>
      <c r="E19" s="230"/>
      <c r="F19" s="231"/>
      <c r="G19" s="232"/>
      <c r="H19" s="232"/>
      <c r="I19" s="232"/>
      <c r="J19" s="232"/>
      <c r="K19" s="232"/>
      <c r="L19" s="232"/>
      <c r="M19" s="233"/>
      <c r="N19" s="231"/>
      <c r="O19" s="232"/>
      <c r="P19" s="232"/>
      <c r="Q19" s="232"/>
      <c r="R19" s="232"/>
      <c r="S19" s="232"/>
      <c r="T19" s="232"/>
      <c r="U19" s="233"/>
      <c r="V19" s="234"/>
      <c r="W19" s="235"/>
      <c r="X19" s="235"/>
      <c r="Y19" s="235"/>
      <c r="Z19" s="235"/>
      <c r="AA19" s="236"/>
    </row>
    <row r="20" spans="1:30" ht="37.5" customHeight="1">
      <c r="B20" s="229"/>
      <c r="C20" s="230"/>
      <c r="D20" s="230"/>
      <c r="E20" s="230"/>
      <c r="F20" s="231"/>
      <c r="G20" s="232"/>
      <c r="H20" s="232"/>
      <c r="I20" s="232"/>
      <c r="J20" s="232"/>
      <c r="K20" s="232"/>
      <c r="L20" s="232"/>
      <c r="M20" s="233"/>
      <c r="N20" s="231"/>
      <c r="O20" s="232"/>
      <c r="P20" s="232"/>
      <c r="Q20" s="232"/>
      <c r="R20" s="232"/>
      <c r="S20" s="232"/>
      <c r="T20" s="232"/>
      <c r="U20" s="233"/>
      <c r="V20" s="234"/>
      <c r="W20" s="235"/>
      <c r="X20" s="235"/>
      <c r="Y20" s="235"/>
      <c r="Z20" s="235"/>
      <c r="AA20" s="236"/>
    </row>
    <row r="21" spans="1:30" ht="37.5" customHeight="1">
      <c r="B21" s="237" t="s">
        <v>131</v>
      </c>
      <c r="C21" s="238"/>
      <c r="D21" s="238"/>
      <c r="E21" s="238"/>
      <c r="F21" s="238"/>
      <c r="G21" s="238"/>
      <c r="H21" s="238"/>
      <c r="I21" s="238"/>
      <c r="J21" s="238"/>
      <c r="K21" s="238"/>
      <c r="L21" s="238"/>
      <c r="M21" s="238"/>
      <c r="N21" s="238"/>
      <c r="O21" s="238"/>
      <c r="P21" s="238"/>
      <c r="Q21" s="238"/>
      <c r="R21" s="238"/>
      <c r="S21" s="238"/>
      <c r="T21" s="238"/>
      <c r="U21" s="238"/>
      <c r="V21" s="234">
        <f>SUM(V18:AA20)</f>
        <v>0</v>
      </c>
      <c r="W21" s="235"/>
      <c r="X21" s="235"/>
      <c r="Y21" s="235"/>
      <c r="Z21" s="235"/>
      <c r="AA21" s="236"/>
    </row>
    <row r="22" spans="1:30" ht="37.5" customHeight="1">
      <c r="B22" s="247" t="s">
        <v>152</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row>
    <row r="23" spans="1:30" ht="37.5" customHeight="1">
      <c r="B23" s="229"/>
      <c r="C23" s="230"/>
      <c r="D23" s="230"/>
      <c r="E23" s="230"/>
      <c r="F23" s="242"/>
      <c r="G23" s="238"/>
      <c r="H23" s="238"/>
      <c r="I23" s="238"/>
      <c r="J23" s="238"/>
      <c r="K23" s="238"/>
      <c r="L23" s="238"/>
      <c r="M23" s="243"/>
      <c r="N23" s="242"/>
      <c r="O23" s="238"/>
      <c r="P23" s="238"/>
      <c r="Q23" s="238"/>
      <c r="R23" s="238"/>
      <c r="S23" s="238"/>
      <c r="T23" s="238"/>
      <c r="U23" s="243"/>
      <c r="V23" s="244"/>
      <c r="W23" s="245"/>
      <c r="X23" s="245"/>
      <c r="Y23" s="245"/>
      <c r="Z23" s="245"/>
      <c r="AA23" s="246"/>
    </row>
    <row r="24" spans="1:30" ht="37.5" customHeight="1">
      <c r="B24" s="229"/>
      <c r="C24" s="230"/>
      <c r="D24" s="230"/>
      <c r="E24" s="230"/>
      <c r="F24" s="242"/>
      <c r="G24" s="238"/>
      <c r="H24" s="238"/>
      <c r="I24" s="238"/>
      <c r="J24" s="238"/>
      <c r="K24" s="238"/>
      <c r="L24" s="238"/>
      <c r="M24" s="243"/>
      <c r="N24" s="242"/>
      <c r="O24" s="238"/>
      <c r="P24" s="238"/>
      <c r="Q24" s="238"/>
      <c r="R24" s="238"/>
      <c r="S24" s="238"/>
      <c r="T24" s="238"/>
      <c r="U24" s="243"/>
      <c r="V24" s="244"/>
      <c r="W24" s="245"/>
      <c r="X24" s="245"/>
      <c r="Y24" s="245"/>
      <c r="Z24" s="245"/>
      <c r="AA24" s="246"/>
    </row>
    <row r="25" spans="1:30" ht="37.5" customHeight="1">
      <c r="B25" s="229"/>
      <c r="C25" s="230"/>
      <c r="D25" s="230"/>
      <c r="E25" s="230"/>
      <c r="F25" s="242"/>
      <c r="G25" s="238"/>
      <c r="H25" s="238"/>
      <c r="I25" s="238"/>
      <c r="J25" s="238"/>
      <c r="K25" s="238"/>
      <c r="L25" s="238"/>
      <c r="M25" s="243"/>
      <c r="N25" s="242"/>
      <c r="O25" s="238"/>
      <c r="P25" s="238"/>
      <c r="Q25" s="238"/>
      <c r="R25" s="238"/>
      <c r="S25" s="238"/>
      <c r="T25" s="238"/>
      <c r="U25" s="243"/>
      <c r="V25" s="244"/>
      <c r="W25" s="245"/>
      <c r="X25" s="245"/>
      <c r="Y25" s="245"/>
      <c r="Z25" s="245"/>
      <c r="AA25" s="246"/>
    </row>
    <row r="26" spans="1:30" ht="37.5" customHeight="1">
      <c r="B26" s="229"/>
      <c r="C26" s="230"/>
      <c r="D26" s="230"/>
      <c r="E26" s="230"/>
      <c r="F26" s="242"/>
      <c r="G26" s="238"/>
      <c r="H26" s="238"/>
      <c r="I26" s="238"/>
      <c r="J26" s="238"/>
      <c r="K26" s="238"/>
      <c r="L26" s="238"/>
      <c r="M26" s="243"/>
      <c r="N26" s="242"/>
      <c r="O26" s="238"/>
      <c r="P26" s="238"/>
      <c r="Q26" s="238"/>
      <c r="R26" s="238"/>
      <c r="S26" s="238"/>
      <c r="T26" s="238"/>
      <c r="U26" s="243"/>
      <c r="V26" s="244"/>
      <c r="W26" s="245"/>
      <c r="X26" s="245"/>
      <c r="Y26" s="245"/>
      <c r="Z26" s="245"/>
      <c r="AA26" s="246"/>
    </row>
    <row r="27" spans="1:30" ht="37.5" customHeight="1" thickBot="1">
      <c r="B27" s="255" t="s">
        <v>132</v>
      </c>
      <c r="C27" s="256"/>
      <c r="D27" s="256"/>
      <c r="E27" s="256"/>
      <c r="F27" s="256"/>
      <c r="G27" s="256"/>
      <c r="H27" s="256"/>
      <c r="I27" s="256"/>
      <c r="J27" s="256"/>
      <c r="K27" s="256"/>
      <c r="L27" s="256"/>
      <c r="M27" s="256"/>
      <c r="N27" s="256"/>
      <c r="O27" s="256"/>
      <c r="P27" s="256"/>
      <c r="Q27" s="256"/>
      <c r="R27" s="256"/>
      <c r="S27" s="256"/>
      <c r="T27" s="256"/>
      <c r="U27" s="257"/>
      <c r="V27" s="258">
        <f>SUM(V23:AA26)</f>
        <v>0</v>
      </c>
      <c r="W27" s="259"/>
      <c r="X27" s="259"/>
      <c r="Y27" s="259"/>
      <c r="Z27" s="259"/>
      <c r="AA27" s="260"/>
    </row>
    <row r="28" spans="1:30" ht="43.5" customHeight="1" thickTop="1" thickBot="1">
      <c r="B28" s="261" t="str">
        <f>IF(H4="□","（１）＋（２）経費合計","（１）＋（２）経費合計（税抜）")</f>
        <v>（１）＋（２）経費合計</v>
      </c>
      <c r="C28" s="262"/>
      <c r="D28" s="262"/>
      <c r="E28" s="262"/>
      <c r="F28" s="262"/>
      <c r="G28" s="262"/>
      <c r="H28" s="262"/>
      <c r="I28" s="262"/>
      <c r="J28" s="262"/>
      <c r="K28" s="262"/>
      <c r="L28" s="262"/>
      <c r="M28" s="262"/>
      <c r="N28" s="262"/>
      <c r="O28" s="262"/>
      <c r="P28" s="262"/>
      <c r="Q28" s="262"/>
      <c r="R28" s="262"/>
      <c r="S28" s="262"/>
      <c r="T28" s="262"/>
      <c r="U28" s="262"/>
      <c r="V28" s="263">
        <f>SUM(V27,V21)</f>
        <v>0</v>
      </c>
      <c r="W28" s="264"/>
      <c r="X28" s="264"/>
      <c r="Y28" s="264"/>
      <c r="Z28" s="264"/>
      <c r="AA28" s="265"/>
    </row>
    <row r="29" spans="1:30" ht="43.5" customHeight="1" thickTop="1" thickBot="1">
      <c r="B29" s="261" t="str">
        <f>IF(H4="□","（１）＋（２）補助対象経費合計","（１）＋（２）補助対象経費合計（税抜）")</f>
        <v>（１）＋（２）補助対象経費合計</v>
      </c>
      <c r="C29" s="262"/>
      <c r="D29" s="262"/>
      <c r="E29" s="262"/>
      <c r="F29" s="262"/>
      <c r="G29" s="262"/>
      <c r="H29" s="262"/>
      <c r="I29" s="262"/>
      <c r="J29" s="262"/>
      <c r="K29" s="262"/>
      <c r="L29" s="262"/>
      <c r="M29" s="262"/>
      <c r="N29" s="262"/>
      <c r="O29" s="262"/>
      <c r="P29" s="262"/>
      <c r="Q29" s="262"/>
      <c r="R29" s="262"/>
      <c r="S29" s="262"/>
      <c r="T29" s="262"/>
      <c r="U29" s="262"/>
      <c r="V29" s="263">
        <f>IF(V28&gt;=1000000*4/3,ROUNDUP(1000000*4/3,0),V28)</f>
        <v>0</v>
      </c>
      <c r="W29" s="264"/>
      <c r="X29" s="264"/>
      <c r="Y29" s="264"/>
      <c r="Z29" s="264"/>
      <c r="AA29" s="265"/>
    </row>
    <row r="30" spans="1:30" ht="43.5" customHeight="1" thickBot="1">
      <c r="B30" s="250" t="s">
        <v>84</v>
      </c>
      <c r="C30" s="251"/>
      <c r="D30" s="251"/>
      <c r="E30" s="251"/>
      <c r="F30" s="251"/>
      <c r="G30" s="251"/>
      <c r="H30" s="251"/>
      <c r="I30" s="251"/>
      <c r="J30" s="251"/>
      <c r="K30" s="251"/>
      <c r="L30" s="251"/>
      <c r="M30" s="251"/>
      <c r="N30" s="251"/>
      <c r="O30" s="251"/>
      <c r="P30" s="251"/>
      <c r="Q30" s="251"/>
      <c r="R30" s="251"/>
      <c r="S30" s="251"/>
      <c r="T30" s="251"/>
      <c r="U30" s="251"/>
      <c r="V30" s="252" t="e">
        <f>IF(AB30&gt;=AC30,IF(INT(V29*3/4)&gt;1000000,1000000,INT(V29*3/4)),"対象外")</f>
        <v>#DIV/0!</v>
      </c>
      <c r="W30" s="253"/>
      <c r="X30" s="253"/>
      <c r="Y30" s="253"/>
      <c r="Z30" s="253"/>
      <c r="AA30" s="254"/>
      <c r="AB30" s="6" t="e">
        <f>V21/V29</f>
        <v>#DIV/0!</v>
      </c>
      <c r="AC30" s="9">
        <f>1/6</f>
        <v>0.16666666666666666</v>
      </c>
      <c r="AD30" s="9" t="s">
        <v>151</v>
      </c>
    </row>
    <row r="31" spans="1:30">
      <c r="B31" s="9" t="s">
        <v>82</v>
      </c>
    </row>
    <row r="34" spans="2:28" ht="15" thickBot="1">
      <c r="B34" s="9" t="s">
        <v>118</v>
      </c>
    </row>
    <row r="35" spans="2:28" ht="42.75" customHeight="1" thickBot="1">
      <c r="B35" s="221" t="s">
        <v>3</v>
      </c>
      <c r="C35" s="222"/>
      <c r="D35" s="222"/>
      <c r="E35" s="222"/>
      <c r="F35" s="223" t="s">
        <v>71</v>
      </c>
      <c r="G35" s="224"/>
      <c r="H35" s="224"/>
      <c r="I35" s="224"/>
      <c r="J35" s="224"/>
      <c r="K35" s="224"/>
      <c r="L35" s="224"/>
      <c r="M35" s="225"/>
      <c r="N35" s="226" t="s">
        <v>72</v>
      </c>
      <c r="O35" s="224"/>
      <c r="P35" s="224"/>
      <c r="Q35" s="224"/>
      <c r="R35" s="224"/>
      <c r="S35" s="224"/>
      <c r="T35" s="224"/>
      <c r="U35" s="225"/>
      <c r="V35" s="226" t="str">
        <f>IF(H4="□","経費（円）","経費（円）（税抜）")</f>
        <v>経費（円）</v>
      </c>
      <c r="W35" s="227"/>
      <c r="X35" s="227"/>
      <c r="Y35" s="227"/>
      <c r="Z35" s="227"/>
      <c r="AA35" s="228"/>
    </row>
    <row r="36" spans="2:28" ht="37.5" customHeight="1">
      <c r="B36" s="229"/>
      <c r="C36" s="230"/>
      <c r="D36" s="230"/>
      <c r="E36" s="230"/>
      <c r="F36" s="231"/>
      <c r="G36" s="232"/>
      <c r="H36" s="232"/>
      <c r="I36" s="232"/>
      <c r="J36" s="232"/>
      <c r="K36" s="232"/>
      <c r="L36" s="232"/>
      <c r="M36" s="233"/>
      <c r="N36" s="231"/>
      <c r="O36" s="232"/>
      <c r="P36" s="232"/>
      <c r="Q36" s="232"/>
      <c r="R36" s="232"/>
      <c r="S36" s="232"/>
      <c r="T36" s="232"/>
      <c r="U36" s="233"/>
      <c r="V36" s="234"/>
      <c r="W36" s="235"/>
      <c r="X36" s="235"/>
      <c r="Y36" s="235"/>
      <c r="Z36" s="235"/>
      <c r="AA36" s="236"/>
    </row>
    <row r="37" spans="2:28" ht="37.5" customHeight="1">
      <c r="B37" s="229"/>
      <c r="C37" s="230"/>
      <c r="D37" s="230"/>
      <c r="E37" s="230"/>
      <c r="F37" s="231"/>
      <c r="G37" s="232"/>
      <c r="H37" s="232"/>
      <c r="I37" s="232"/>
      <c r="J37" s="232"/>
      <c r="K37" s="232"/>
      <c r="L37" s="232"/>
      <c r="M37" s="233"/>
      <c r="N37" s="231"/>
      <c r="O37" s="232"/>
      <c r="P37" s="232"/>
      <c r="Q37" s="232"/>
      <c r="R37" s="232"/>
      <c r="S37" s="232"/>
      <c r="T37" s="232"/>
      <c r="U37" s="233"/>
      <c r="V37" s="234"/>
      <c r="W37" s="235"/>
      <c r="X37" s="235"/>
      <c r="Y37" s="235"/>
      <c r="Z37" s="235"/>
      <c r="AA37" s="236"/>
    </row>
    <row r="38" spans="2:28" ht="37.5" customHeight="1">
      <c r="B38" s="229"/>
      <c r="C38" s="230"/>
      <c r="D38" s="230"/>
      <c r="E38" s="230"/>
      <c r="F38" s="231"/>
      <c r="G38" s="232"/>
      <c r="H38" s="232"/>
      <c r="I38" s="232"/>
      <c r="J38" s="232"/>
      <c r="K38" s="232"/>
      <c r="L38" s="232"/>
      <c r="M38" s="233"/>
      <c r="N38" s="231"/>
      <c r="O38" s="232"/>
      <c r="P38" s="232"/>
      <c r="Q38" s="232"/>
      <c r="R38" s="232"/>
      <c r="S38" s="232"/>
      <c r="T38" s="232"/>
      <c r="U38" s="233"/>
      <c r="V38" s="234"/>
      <c r="W38" s="235"/>
      <c r="X38" s="235"/>
      <c r="Y38" s="235"/>
      <c r="Z38" s="235"/>
      <c r="AA38" s="236"/>
    </row>
    <row r="39" spans="2:28" ht="37.5" customHeight="1">
      <c r="B39" s="229"/>
      <c r="C39" s="230"/>
      <c r="D39" s="230"/>
      <c r="E39" s="230"/>
      <c r="F39" s="242"/>
      <c r="G39" s="238"/>
      <c r="H39" s="238"/>
      <c r="I39" s="238"/>
      <c r="J39" s="238"/>
      <c r="K39" s="238"/>
      <c r="L39" s="238"/>
      <c r="M39" s="243"/>
      <c r="N39" s="242"/>
      <c r="O39" s="238"/>
      <c r="P39" s="238"/>
      <c r="Q39" s="238"/>
      <c r="R39" s="238"/>
      <c r="S39" s="238"/>
      <c r="T39" s="238"/>
      <c r="U39" s="243"/>
      <c r="V39" s="244"/>
      <c r="W39" s="245"/>
      <c r="X39" s="245"/>
      <c r="Y39" s="245"/>
      <c r="Z39" s="245"/>
      <c r="AA39" s="246"/>
    </row>
    <row r="40" spans="2:28" ht="37.5" customHeight="1">
      <c r="B40" s="229"/>
      <c r="C40" s="230"/>
      <c r="D40" s="230"/>
      <c r="E40" s="230"/>
      <c r="F40" s="242"/>
      <c r="G40" s="238"/>
      <c r="H40" s="238"/>
      <c r="I40" s="238"/>
      <c r="J40" s="238"/>
      <c r="K40" s="238"/>
      <c r="L40" s="238"/>
      <c r="M40" s="243"/>
      <c r="N40" s="242"/>
      <c r="O40" s="238"/>
      <c r="P40" s="238"/>
      <c r="Q40" s="238"/>
      <c r="R40" s="238"/>
      <c r="S40" s="238"/>
      <c r="T40" s="238"/>
      <c r="U40" s="243"/>
      <c r="V40" s="244"/>
      <c r="W40" s="245"/>
      <c r="X40" s="245"/>
      <c r="Y40" s="245"/>
      <c r="Z40" s="245"/>
      <c r="AA40" s="246"/>
    </row>
    <row r="41" spans="2:28" ht="37.5" customHeight="1" thickBot="1">
      <c r="B41" s="270" t="s">
        <v>50</v>
      </c>
      <c r="C41" s="271"/>
      <c r="D41" s="271"/>
      <c r="E41" s="271"/>
      <c r="F41" s="272"/>
      <c r="G41" s="273"/>
      <c r="H41" s="273"/>
      <c r="I41" s="273"/>
      <c r="J41" s="273"/>
      <c r="K41" s="273"/>
      <c r="L41" s="273"/>
      <c r="M41" s="274"/>
      <c r="N41" s="272"/>
      <c r="O41" s="273"/>
      <c r="P41" s="273"/>
      <c r="Q41" s="273"/>
      <c r="R41" s="273"/>
      <c r="S41" s="273"/>
      <c r="T41" s="273"/>
      <c r="U41" s="274"/>
      <c r="V41" s="258">
        <f>SUM(V36:AA40)</f>
        <v>0</v>
      </c>
      <c r="W41" s="259"/>
      <c r="X41" s="259"/>
      <c r="Y41" s="259"/>
      <c r="Z41" s="259"/>
      <c r="AA41" s="260"/>
    </row>
    <row r="42" spans="2:28" ht="43.5" customHeight="1" thickTop="1" thickBot="1">
      <c r="B42" s="261" t="str">
        <f>IF(H4="□","補助対象経費合計","補助対象経費合計（税抜）")</f>
        <v>補助対象経費合計</v>
      </c>
      <c r="C42" s="262"/>
      <c r="D42" s="262"/>
      <c r="E42" s="262"/>
      <c r="F42" s="262"/>
      <c r="G42" s="262"/>
      <c r="H42" s="262"/>
      <c r="I42" s="262"/>
      <c r="J42" s="262"/>
      <c r="K42" s="262"/>
      <c r="L42" s="262"/>
      <c r="M42" s="262"/>
      <c r="N42" s="262"/>
      <c r="O42" s="262"/>
      <c r="P42" s="262"/>
      <c r="Q42" s="262"/>
      <c r="R42" s="262"/>
      <c r="S42" s="262"/>
      <c r="T42" s="262"/>
      <c r="U42" s="262"/>
      <c r="V42" s="263" t="e">
        <f>IF(AB42&gt;=V30,V30,AB42)</f>
        <v>#DIV/0!</v>
      </c>
      <c r="W42" s="264"/>
      <c r="X42" s="264"/>
      <c r="Y42" s="264"/>
      <c r="Z42" s="264"/>
      <c r="AA42" s="265"/>
      <c r="AB42" s="9">
        <f>IF(V41&gt;=500000,500000,V41)</f>
        <v>0</v>
      </c>
    </row>
    <row r="43" spans="2:28" ht="43.5" customHeight="1" thickBot="1">
      <c r="B43" s="250" t="s">
        <v>143</v>
      </c>
      <c r="C43" s="251"/>
      <c r="D43" s="251"/>
      <c r="E43" s="251"/>
      <c r="F43" s="251"/>
      <c r="G43" s="251"/>
      <c r="H43" s="251"/>
      <c r="I43" s="251"/>
      <c r="J43" s="251"/>
      <c r="K43" s="251"/>
      <c r="L43" s="251"/>
      <c r="M43" s="251"/>
      <c r="N43" s="251"/>
      <c r="O43" s="251"/>
      <c r="P43" s="251"/>
      <c r="Q43" s="251"/>
      <c r="R43" s="251"/>
      <c r="S43" s="251"/>
      <c r="T43" s="251"/>
      <c r="U43" s="266"/>
      <c r="V43" s="252" t="e">
        <f>IF(V42&gt;500000,500000,V42)</f>
        <v>#DIV/0!</v>
      </c>
      <c r="W43" s="253"/>
      <c r="X43" s="253"/>
      <c r="Y43" s="253"/>
      <c r="Z43" s="253"/>
      <c r="AA43" s="254"/>
    </row>
    <row r="44" spans="2:28" ht="15" thickBot="1"/>
    <row r="45" spans="2:28" ht="43.5" customHeight="1" thickTop="1" thickBot="1">
      <c r="B45" s="261" t="str">
        <f>IF(H4="□","Ａ＋Ｂ経費合計","Ａ＋Ｂ経費合計（税抜）")</f>
        <v>Ａ＋Ｂ経費合計</v>
      </c>
      <c r="C45" s="262"/>
      <c r="D45" s="262"/>
      <c r="E45" s="262"/>
      <c r="F45" s="262"/>
      <c r="G45" s="262"/>
      <c r="H45" s="262"/>
      <c r="I45" s="262"/>
      <c r="J45" s="262"/>
      <c r="K45" s="262"/>
      <c r="L45" s="262"/>
      <c r="M45" s="262"/>
      <c r="N45" s="262"/>
      <c r="O45" s="262"/>
      <c r="P45" s="262"/>
      <c r="Q45" s="262"/>
      <c r="R45" s="262"/>
      <c r="S45" s="262"/>
      <c r="T45" s="262"/>
      <c r="U45" s="262"/>
      <c r="V45" s="267">
        <f>SUM(V41,V28)</f>
        <v>0</v>
      </c>
      <c r="W45" s="268"/>
      <c r="X45" s="268"/>
      <c r="Y45" s="268"/>
      <c r="Z45" s="268"/>
      <c r="AA45" s="269"/>
    </row>
    <row r="46" spans="2:28" ht="43.5" customHeight="1" thickTop="1" thickBot="1">
      <c r="B46" s="261" t="str">
        <f>IF(H4="□","Ａ＋Ｂ補助対象経費合計","Ａ＋Ｂ補助対象経費合計（税抜）")</f>
        <v>Ａ＋Ｂ補助対象経費合計</v>
      </c>
      <c r="C46" s="262"/>
      <c r="D46" s="262"/>
      <c r="E46" s="262"/>
      <c r="F46" s="262"/>
      <c r="G46" s="262"/>
      <c r="H46" s="262"/>
      <c r="I46" s="262"/>
      <c r="J46" s="262"/>
      <c r="K46" s="262"/>
      <c r="L46" s="262"/>
      <c r="M46" s="262"/>
      <c r="N46" s="262"/>
      <c r="O46" s="262"/>
      <c r="P46" s="262"/>
      <c r="Q46" s="262"/>
      <c r="R46" s="262"/>
      <c r="S46" s="262"/>
      <c r="T46" s="262"/>
      <c r="U46" s="262"/>
      <c r="V46" s="267" t="e">
        <f>SUM(V42,V29)</f>
        <v>#DIV/0!</v>
      </c>
      <c r="W46" s="268"/>
      <c r="X46" s="268"/>
      <c r="Y46" s="268"/>
      <c r="Z46" s="268"/>
      <c r="AA46" s="269"/>
    </row>
    <row r="47" spans="2:28" ht="43.5" customHeight="1" thickBot="1">
      <c r="B47" s="250" t="s">
        <v>75</v>
      </c>
      <c r="C47" s="251"/>
      <c r="D47" s="251"/>
      <c r="E47" s="251"/>
      <c r="F47" s="251"/>
      <c r="G47" s="251"/>
      <c r="H47" s="251"/>
      <c r="I47" s="251"/>
      <c r="J47" s="251"/>
      <c r="K47" s="251"/>
      <c r="L47" s="251"/>
      <c r="M47" s="251"/>
      <c r="N47" s="251"/>
      <c r="O47" s="251"/>
      <c r="P47" s="251"/>
      <c r="Q47" s="251"/>
      <c r="R47" s="251"/>
      <c r="S47" s="251"/>
      <c r="T47" s="251"/>
      <c r="U47" s="266"/>
      <c r="V47" s="252" t="e">
        <f>SUM(V30,V43)</f>
        <v>#DIV/0!</v>
      </c>
      <c r="W47" s="253"/>
      <c r="X47" s="253"/>
      <c r="Y47" s="253"/>
      <c r="Z47" s="253"/>
      <c r="AA47" s="254"/>
    </row>
    <row r="49" spans="2:27">
      <c r="B49" s="9" t="s">
        <v>172</v>
      </c>
      <c r="P49" s="9" t="s">
        <v>74</v>
      </c>
    </row>
    <row r="50" spans="2:27">
      <c r="B50" s="280" t="s">
        <v>57</v>
      </c>
      <c r="C50" s="280"/>
      <c r="D50" s="280"/>
      <c r="E50" s="280"/>
      <c r="F50" s="280" t="s">
        <v>61</v>
      </c>
      <c r="G50" s="280"/>
      <c r="H50" s="280"/>
      <c r="I50" s="280"/>
      <c r="J50" s="280" t="s">
        <v>62</v>
      </c>
      <c r="K50" s="280"/>
      <c r="L50" s="280"/>
      <c r="M50" s="280"/>
      <c r="P50" s="280" t="s">
        <v>57</v>
      </c>
      <c r="Q50" s="280"/>
      <c r="R50" s="280"/>
      <c r="S50" s="280"/>
      <c r="T50" s="280" t="s">
        <v>61</v>
      </c>
      <c r="U50" s="280"/>
      <c r="V50" s="280"/>
      <c r="W50" s="280"/>
      <c r="X50" s="280" t="s">
        <v>62</v>
      </c>
      <c r="Y50" s="280"/>
      <c r="Z50" s="280"/>
      <c r="AA50" s="280"/>
    </row>
    <row r="51" spans="2:27" ht="27.75" customHeight="1">
      <c r="B51" s="275" t="s">
        <v>58</v>
      </c>
      <c r="C51" s="275"/>
      <c r="D51" s="275"/>
      <c r="E51" s="275"/>
      <c r="F51" s="276"/>
      <c r="G51" s="276"/>
      <c r="H51" s="276"/>
      <c r="I51" s="276"/>
      <c r="J51" s="277"/>
      <c r="K51" s="277"/>
      <c r="L51" s="277"/>
      <c r="M51" s="277"/>
      <c r="P51" s="278" t="s">
        <v>63</v>
      </c>
      <c r="Q51" s="278"/>
      <c r="R51" s="278"/>
      <c r="S51" s="278"/>
      <c r="T51" s="276"/>
      <c r="U51" s="276"/>
      <c r="V51" s="276"/>
      <c r="W51" s="276"/>
      <c r="X51" s="279"/>
      <c r="Y51" s="279"/>
      <c r="Z51" s="279"/>
      <c r="AA51" s="279"/>
    </row>
    <row r="52" spans="2:27" ht="34.5" customHeight="1">
      <c r="B52" s="275" t="s">
        <v>66</v>
      </c>
      <c r="C52" s="275"/>
      <c r="D52" s="275"/>
      <c r="E52" s="275"/>
      <c r="F52" s="276" t="e">
        <f>+V47</f>
        <v>#DIV/0!</v>
      </c>
      <c r="G52" s="276"/>
      <c r="H52" s="276"/>
      <c r="I52" s="276"/>
      <c r="J52" s="282" t="e">
        <f>IF(T52+T53+T51=F52,"","×")</f>
        <v>#DIV/0!</v>
      </c>
      <c r="K52" s="282"/>
      <c r="L52" s="282"/>
      <c r="M52" s="282"/>
      <c r="P52" s="283" t="s">
        <v>64</v>
      </c>
      <c r="Q52" s="283"/>
      <c r="R52" s="283"/>
      <c r="S52" s="283"/>
      <c r="T52" s="276"/>
      <c r="U52" s="276"/>
      <c r="V52" s="276"/>
      <c r="W52" s="276"/>
      <c r="X52" s="279"/>
      <c r="Y52" s="279"/>
      <c r="Z52" s="279"/>
      <c r="AA52" s="279"/>
    </row>
    <row r="53" spans="2:27" ht="36" customHeight="1">
      <c r="B53" s="275" t="s">
        <v>59</v>
      </c>
      <c r="C53" s="275"/>
      <c r="D53" s="275"/>
      <c r="E53" s="275"/>
      <c r="F53" s="276"/>
      <c r="G53" s="276"/>
      <c r="H53" s="276"/>
      <c r="I53" s="276"/>
      <c r="J53" s="279"/>
      <c r="K53" s="279"/>
      <c r="L53" s="279"/>
      <c r="M53" s="279"/>
      <c r="P53" s="281" t="s">
        <v>65</v>
      </c>
      <c r="Q53" s="281"/>
      <c r="R53" s="281"/>
      <c r="S53" s="281"/>
      <c r="T53" s="276"/>
      <c r="U53" s="276"/>
      <c r="V53" s="276"/>
      <c r="W53" s="276"/>
      <c r="X53" s="279"/>
      <c r="Y53" s="279"/>
      <c r="Z53" s="279"/>
      <c r="AA53" s="279"/>
    </row>
    <row r="54" spans="2:27" ht="22.5" customHeight="1">
      <c r="B54" s="275" t="s">
        <v>60</v>
      </c>
      <c r="C54" s="275"/>
      <c r="D54" s="275"/>
      <c r="E54" s="275"/>
      <c r="F54" s="276"/>
      <c r="G54" s="276"/>
      <c r="H54" s="276"/>
      <c r="I54" s="276"/>
      <c r="J54" s="279"/>
      <c r="K54" s="279"/>
      <c r="L54" s="279"/>
      <c r="M54" s="279"/>
    </row>
    <row r="55" spans="2:27" ht="35.25" customHeight="1">
      <c r="B55" s="275" t="s">
        <v>67</v>
      </c>
      <c r="C55" s="275"/>
      <c r="D55" s="275"/>
      <c r="E55" s="275"/>
      <c r="F55" s="276" t="e">
        <f>SUM(F51:I54)</f>
        <v>#DIV/0!</v>
      </c>
      <c r="G55" s="276"/>
      <c r="H55" s="276"/>
      <c r="I55" s="276"/>
      <c r="J55" s="282" t="e">
        <f>IF(V45=F55,"","×")</f>
        <v>#DIV/0!</v>
      </c>
      <c r="K55" s="282"/>
      <c r="L55" s="282"/>
      <c r="M55" s="282"/>
    </row>
    <row r="56" spans="2:27">
      <c r="B56" s="289" t="s">
        <v>83</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row>
    <row r="57" spans="2:27">
      <c r="B57" s="289" t="s">
        <v>173</v>
      </c>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row>
    <row r="58" spans="2:27" ht="7.9" customHeight="1" thickBot="1">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2:27" ht="33" customHeight="1">
      <c r="O59" s="290" t="s">
        <v>128</v>
      </c>
      <c r="P59" s="291"/>
      <c r="Q59" s="291"/>
      <c r="R59" s="291"/>
      <c r="S59" s="291"/>
      <c r="T59" s="291"/>
      <c r="U59" s="291"/>
      <c r="V59" s="291"/>
      <c r="W59" s="291"/>
      <c r="X59" s="291"/>
      <c r="Y59" s="291"/>
      <c r="Z59" s="291"/>
      <c r="AA59" s="292"/>
    </row>
    <row r="60" spans="2:27" ht="33" customHeight="1">
      <c r="O60" s="293" t="s">
        <v>142</v>
      </c>
      <c r="P60" s="279"/>
      <c r="Q60" s="279"/>
      <c r="R60" s="279"/>
      <c r="S60" s="279"/>
      <c r="T60" s="279"/>
      <c r="U60" s="279"/>
      <c r="V60" s="279"/>
      <c r="W60" s="279"/>
      <c r="X60" s="279" t="s">
        <v>129</v>
      </c>
      <c r="Y60" s="279"/>
      <c r="Z60" s="279" t="s">
        <v>52</v>
      </c>
      <c r="AA60" s="294"/>
    </row>
    <row r="61" spans="2:27" ht="33" customHeight="1" thickBot="1">
      <c r="O61" s="284" t="s">
        <v>36</v>
      </c>
      <c r="P61" s="285"/>
      <c r="Q61" s="286"/>
      <c r="R61" s="287"/>
      <c r="S61" s="285"/>
      <c r="T61" s="285"/>
      <c r="U61" s="285"/>
      <c r="V61" s="285"/>
      <c r="W61" s="285"/>
      <c r="X61" s="285"/>
      <c r="Y61" s="285"/>
      <c r="Z61" s="285"/>
      <c r="AA61" s="288"/>
    </row>
    <row r="62" spans="2:27">
      <c r="R62" s="9" t="s">
        <v>130</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2"/>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1" orientation="portrait" r:id="rId1"/>
  <headerFooter>
    <oddHeader>&amp;R&amp;F</oddHeader>
  </headerFooter>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データ!$A$16:$A$22</xm:f>
          </x14:formula1>
          <xm:sqref>B36:E40</xm:sqref>
        </x14:dataValidation>
        <x14:dataValidation type="list" allowBlank="1" showInputMessage="1" showErrorMessage="1">
          <x14:formula1>
            <xm:f>データ!$A$3:$A$14</xm:f>
          </x14:formula1>
          <xm:sqref>B18:E20 B23:E26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2"/>
  <sheetViews>
    <sheetView view="pageBreakPreview" zoomScale="90" zoomScaleNormal="60" zoomScaleSheetLayoutView="90" workbookViewId="0">
      <selection activeCell="J52" sqref="J52:AA52"/>
    </sheetView>
  </sheetViews>
  <sheetFormatPr defaultColWidth="9.140625" defaultRowHeight="14.25"/>
  <cols>
    <col min="1" max="1" width="12.5703125" style="4" customWidth="1"/>
    <col min="2" max="3" width="11.7109375" style="4" customWidth="1"/>
    <col min="4" max="4" width="14.5703125" style="4" customWidth="1"/>
    <col min="5" max="6" width="11.7109375" style="4" customWidth="1"/>
    <col min="7" max="9" width="10.140625" style="4" customWidth="1"/>
    <col min="10" max="16384" width="9.140625" style="4"/>
  </cols>
  <sheetData>
    <row r="1" spans="1:9">
      <c r="A1" s="298" t="s">
        <v>153</v>
      </c>
      <c r="B1" s="298"/>
      <c r="C1" s="298"/>
      <c r="D1" s="298"/>
      <c r="E1" s="298"/>
      <c r="F1" s="298"/>
      <c r="G1" s="298"/>
      <c r="H1" s="298"/>
      <c r="I1" s="298"/>
    </row>
    <row r="2" spans="1:9">
      <c r="A2" s="44"/>
    </row>
    <row r="3" spans="1:9" ht="22.5" customHeight="1">
      <c r="B3" s="44"/>
      <c r="C3" s="44"/>
      <c r="D3" s="44"/>
      <c r="E3" s="44"/>
      <c r="F3" s="44" t="s">
        <v>162</v>
      </c>
      <c r="G3" s="65"/>
      <c r="H3" s="304"/>
      <c r="I3" s="304"/>
    </row>
    <row r="4" spans="1:9">
      <c r="A4" s="45"/>
      <c r="G4" s="64"/>
    </row>
    <row r="5" spans="1:9" ht="14.25" customHeight="1">
      <c r="A5" s="45" t="s">
        <v>154</v>
      </c>
    </row>
    <row r="6" spans="1:9" ht="14.25" customHeight="1">
      <c r="A6" s="45"/>
    </row>
    <row r="7" spans="1:9" ht="14.25" customHeight="1">
      <c r="A7" s="46"/>
      <c r="B7" s="46"/>
      <c r="C7" s="46"/>
      <c r="F7" s="4" t="s">
        <v>35</v>
      </c>
    </row>
    <row r="8" spans="1:9" ht="14.25" customHeight="1">
      <c r="A8" s="46"/>
      <c r="B8" s="46"/>
      <c r="C8" s="46"/>
      <c r="F8" s="4" t="s">
        <v>164</v>
      </c>
    </row>
    <row r="9" spans="1:9" ht="14.25" customHeight="1">
      <c r="A9" s="46"/>
      <c r="F9" s="4" t="s">
        <v>165</v>
      </c>
      <c r="I9" s="47" t="s">
        <v>80</v>
      </c>
    </row>
    <row r="10" spans="1:9" ht="14.25" customHeight="1">
      <c r="F10" s="299" t="s">
        <v>155</v>
      </c>
      <c r="G10" s="299"/>
      <c r="H10" s="299"/>
      <c r="I10" s="299"/>
    </row>
    <row r="11" spans="1:9">
      <c r="F11" s="48"/>
      <c r="G11" s="48"/>
      <c r="H11" s="48"/>
      <c r="I11" s="48"/>
    </row>
    <row r="12" spans="1:9">
      <c r="A12" s="45"/>
    </row>
    <row r="13" spans="1:9" ht="30" customHeight="1">
      <c r="A13" s="300" t="s">
        <v>174</v>
      </c>
      <c r="B13" s="300"/>
      <c r="C13" s="300"/>
      <c r="D13" s="300"/>
      <c r="E13" s="300"/>
      <c r="F13" s="300"/>
      <c r="G13" s="300"/>
      <c r="H13" s="300"/>
      <c r="I13" s="300"/>
    </row>
    <row r="14" spans="1:9" ht="15" customHeight="1" thickBot="1">
      <c r="A14" s="45"/>
    </row>
    <row r="15" spans="1:9" ht="35.25" customHeight="1">
      <c r="A15" s="301" t="s">
        <v>156</v>
      </c>
      <c r="B15" s="302"/>
      <c r="C15" s="302"/>
      <c r="D15" s="302"/>
      <c r="E15" s="302"/>
      <c r="F15" s="302"/>
      <c r="G15" s="302"/>
      <c r="H15" s="302"/>
      <c r="I15" s="303"/>
    </row>
    <row r="16" spans="1:9" ht="35.25" customHeight="1">
      <c r="A16" s="295" t="s">
        <v>157</v>
      </c>
      <c r="B16" s="296"/>
      <c r="C16" s="296"/>
      <c r="D16" s="296"/>
      <c r="E16" s="296"/>
      <c r="F16" s="296"/>
      <c r="G16" s="296"/>
      <c r="H16" s="296"/>
      <c r="I16" s="297"/>
    </row>
    <row r="17" spans="1:9">
      <c r="A17" s="295" t="s">
        <v>158</v>
      </c>
      <c r="B17" s="296"/>
      <c r="C17" s="296"/>
      <c r="D17" s="296"/>
      <c r="E17" s="296"/>
      <c r="F17" s="296"/>
      <c r="G17" s="296"/>
      <c r="H17" s="296"/>
      <c r="I17" s="297"/>
    </row>
    <row r="18" spans="1:9" ht="36.75" customHeight="1" thickBot="1">
      <c r="A18" s="314" t="s">
        <v>159</v>
      </c>
      <c r="B18" s="315"/>
      <c r="C18" s="315"/>
      <c r="D18" s="315"/>
      <c r="E18" s="315"/>
      <c r="F18" s="315"/>
      <c r="G18" s="315"/>
      <c r="H18" s="315"/>
      <c r="I18" s="316"/>
    </row>
    <row r="19" spans="1:9" ht="15" thickBot="1">
      <c r="A19" s="49"/>
      <c r="B19" s="50"/>
      <c r="C19" s="50"/>
      <c r="D19" s="50"/>
      <c r="E19" s="50"/>
      <c r="F19" s="50"/>
      <c r="G19" s="50"/>
      <c r="H19" s="50"/>
      <c r="I19" s="50"/>
    </row>
    <row r="20" spans="1:9">
      <c r="A20" s="317" t="s">
        <v>166</v>
      </c>
      <c r="B20" s="318"/>
      <c r="C20" s="318"/>
      <c r="D20" s="318"/>
      <c r="E20" s="318"/>
      <c r="F20" s="318"/>
      <c r="G20" s="318"/>
      <c r="H20" s="318"/>
      <c r="I20" s="319"/>
    </row>
    <row r="21" spans="1:9" ht="90" customHeight="1" thickBot="1">
      <c r="A21" s="323"/>
      <c r="B21" s="324"/>
      <c r="C21" s="324"/>
      <c r="D21" s="324"/>
      <c r="E21" s="324"/>
      <c r="F21" s="324"/>
      <c r="G21" s="324"/>
      <c r="H21" s="324"/>
      <c r="I21" s="325"/>
    </row>
    <row r="22" spans="1:9">
      <c r="A22" s="317" t="s">
        <v>160</v>
      </c>
      <c r="B22" s="318"/>
      <c r="C22" s="318"/>
      <c r="D22" s="318"/>
      <c r="E22" s="318"/>
      <c r="F22" s="318"/>
      <c r="G22" s="318"/>
      <c r="H22" s="318"/>
      <c r="I22" s="319"/>
    </row>
    <row r="23" spans="1:9" ht="91.5" customHeight="1" thickBot="1">
      <c r="A23" s="320"/>
      <c r="B23" s="321"/>
      <c r="C23" s="321"/>
      <c r="D23" s="321"/>
      <c r="E23" s="321"/>
      <c r="F23" s="321"/>
      <c r="G23" s="321"/>
      <c r="H23" s="321"/>
      <c r="I23" s="322"/>
    </row>
    <row r="24" spans="1:9" ht="68.25" customHeight="1">
      <c r="A24" s="305" t="s">
        <v>175</v>
      </c>
      <c r="B24" s="306"/>
      <c r="C24" s="306"/>
      <c r="D24" s="306"/>
      <c r="E24" s="306"/>
      <c r="F24" s="306"/>
      <c r="G24" s="306"/>
      <c r="H24" s="306"/>
      <c r="I24" s="307"/>
    </row>
    <row r="25" spans="1:9" ht="48" customHeight="1">
      <c r="A25" s="52" t="s">
        <v>168</v>
      </c>
      <c r="B25" s="329"/>
      <c r="C25" s="329"/>
      <c r="D25" s="51" t="s">
        <v>170</v>
      </c>
      <c r="E25" s="329"/>
      <c r="F25" s="329"/>
      <c r="G25" s="308" t="s">
        <v>163</v>
      </c>
      <c r="H25" s="309"/>
      <c r="I25" s="310"/>
    </row>
    <row r="26" spans="1:9">
      <c r="A26" s="52"/>
      <c r="B26" s="56"/>
      <c r="C26" s="56"/>
      <c r="D26" s="56"/>
      <c r="E26" s="56"/>
      <c r="F26" s="56"/>
      <c r="G26" s="311" t="s">
        <v>161</v>
      </c>
      <c r="H26" s="312"/>
      <c r="I26" s="313"/>
    </row>
    <row r="27" spans="1:9" ht="36" customHeight="1">
      <c r="A27" s="52" t="s">
        <v>169</v>
      </c>
      <c r="B27" s="329"/>
      <c r="C27" s="329"/>
      <c r="D27" s="51" t="s">
        <v>171</v>
      </c>
      <c r="E27" s="329"/>
      <c r="F27" s="329"/>
      <c r="G27" s="326" t="s">
        <v>167</v>
      </c>
      <c r="H27" s="327"/>
      <c r="I27" s="328"/>
    </row>
    <row r="28" spans="1:9" ht="15" thickBot="1">
      <c r="A28" s="54"/>
      <c r="B28" s="53"/>
      <c r="C28" s="53"/>
      <c r="D28" s="53"/>
      <c r="E28" s="53"/>
      <c r="F28" s="53"/>
      <c r="G28" s="53"/>
      <c r="H28" s="53"/>
      <c r="I28" s="55"/>
    </row>
    <row r="36" spans="1:9" ht="15" thickBot="1">
      <c r="A36" s="4" t="s">
        <v>176</v>
      </c>
    </row>
    <row r="37" spans="1:9">
      <c r="A37" s="58"/>
      <c r="B37" s="59"/>
      <c r="C37" s="59"/>
      <c r="D37" s="59"/>
      <c r="E37" s="59"/>
      <c r="F37" s="59"/>
      <c r="G37" s="59"/>
      <c r="H37" s="59"/>
      <c r="I37" s="60"/>
    </row>
    <row r="38" spans="1:9">
      <c r="A38" s="61"/>
      <c r="B38" s="57"/>
      <c r="C38" s="57"/>
      <c r="D38" s="57"/>
      <c r="E38" s="57"/>
      <c r="F38" s="57"/>
      <c r="G38" s="57"/>
      <c r="H38" s="57"/>
      <c r="I38" s="62"/>
    </row>
    <row r="39" spans="1:9">
      <c r="A39" s="61"/>
      <c r="B39" s="57"/>
      <c r="C39" s="57"/>
      <c r="D39" s="57"/>
      <c r="E39" s="57"/>
      <c r="F39" s="57"/>
      <c r="G39" s="57"/>
      <c r="H39" s="57"/>
      <c r="I39" s="62"/>
    </row>
    <row r="40" spans="1:9">
      <c r="A40" s="61"/>
      <c r="B40" s="57"/>
      <c r="C40" s="57"/>
      <c r="D40" s="57"/>
      <c r="E40" s="57"/>
      <c r="F40" s="57"/>
      <c r="G40" s="57"/>
      <c r="H40" s="57"/>
      <c r="I40" s="62"/>
    </row>
    <row r="41" spans="1:9">
      <c r="A41" s="61"/>
      <c r="B41" s="57"/>
      <c r="C41" s="57"/>
      <c r="D41" s="57"/>
      <c r="E41" s="57"/>
      <c r="F41" s="57"/>
      <c r="G41" s="57"/>
      <c r="H41" s="57"/>
      <c r="I41" s="62"/>
    </row>
    <row r="42" spans="1:9">
      <c r="A42" s="61"/>
      <c r="B42" s="57"/>
      <c r="C42" s="57"/>
      <c r="D42" s="57"/>
      <c r="E42" s="57"/>
      <c r="F42" s="57"/>
      <c r="G42" s="57"/>
      <c r="H42" s="57"/>
      <c r="I42" s="62"/>
    </row>
    <row r="43" spans="1:9">
      <c r="A43" s="61"/>
      <c r="B43" s="57"/>
      <c r="C43" s="57"/>
      <c r="D43" s="57"/>
      <c r="E43" s="57"/>
      <c r="F43" s="57"/>
      <c r="G43" s="57"/>
      <c r="H43" s="57"/>
      <c r="I43" s="62"/>
    </row>
    <row r="44" spans="1:9">
      <c r="A44" s="61"/>
      <c r="B44" s="57"/>
      <c r="C44" s="57"/>
      <c r="D44" s="57"/>
      <c r="E44" s="57"/>
      <c r="F44" s="57"/>
      <c r="G44" s="57"/>
      <c r="H44" s="57"/>
      <c r="I44" s="62"/>
    </row>
    <row r="45" spans="1:9">
      <c r="A45" s="61"/>
      <c r="B45" s="57"/>
      <c r="C45" s="57"/>
      <c r="D45" s="57"/>
      <c r="E45" s="57"/>
      <c r="F45" s="57"/>
      <c r="G45" s="57"/>
      <c r="H45" s="57"/>
      <c r="I45" s="62"/>
    </row>
    <row r="46" spans="1:9">
      <c r="A46" s="61"/>
      <c r="B46" s="57"/>
      <c r="C46" s="57"/>
      <c r="D46" s="57"/>
      <c r="E46" s="57"/>
      <c r="F46" s="57"/>
      <c r="G46" s="57"/>
      <c r="H46" s="57"/>
      <c r="I46" s="62"/>
    </row>
    <row r="47" spans="1:9">
      <c r="A47" s="61"/>
      <c r="B47" s="57"/>
      <c r="C47" s="57"/>
      <c r="D47" s="57"/>
      <c r="E47" s="57"/>
      <c r="F47" s="57"/>
      <c r="G47" s="57"/>
      <c r="H47" s="57"/>
      <c r="I47" s="62"/>
    </row>
    <row r="48" spans="1:9">
      <c r="A48" s="61"/>
      <c r="B48" s="57"/>
      <c r="C48" s="57"/>
      <c r="D48" s="57"/>
      <c r="E48" s="57"/>
      <c r="F48" s="57"/>
      <c r="G48" s="57"/>
      <c r="H48" s="57"/>
      <c r="I48" s="62"/>
    </row>
    <row r="49" spans="1:9">
      <c r="A49" s="61"/>
      <c r="B49" s="57"/>
      <c r="C49" s="57"/>
      <c r="D49" s="57"/>
      <c r="E49" s="57"/>
      <c r="F49" s="57"/>
      <c r="G49" s="57"/>
      <c r="H49" s="57"/>
      <c r="I49" s="62"/>
    </row>
    <row r="50" spans="1:9">
      <c r="A50" s="61"/>
      <c r="B50" s="57"/>
      <c r="C50" s="57"/>
      <c r="D50" s="57"/>
      <c r="E50" s="57"/>
      <c r="F50" s="57"/>
      <c r="G50" s="57"/>
      <c r="H50" s="57"/>
      <c r="I50" s="62"/>
    </row>
    <row r="51" spans="1:9">
      <c r="A51" s="61"/>
      <c r="B51" s="57"/>
      <c r="C51" s="57"/>
      <c r="D51" s="57"/>
      <c r="E51" s="57"/>
      <c r="F51" s="57"/>
      <c r="G51" s="57"/>
      <c r="H51" s="57"/>
      <c r="I51" s="62"/>
    </row>
    <row r="52" spans="1:9">
      <c r="A52" s="61"/>
      <c r="B52" s="57"/>
      <c r="C52" s="57"/>
      <c r="D52" s="57"/>
      <c r="E52" s="57"/>
      <c r="F52" s="57"/>
      <c r="G52" s="57"/>
      <c r="H52" s="57"/>
      <c r="I52" s="62"/>
    </row>
    <row r="53" spans="1:9">
      <c r="A53" s="61"/>
      <c r="B53" s="57"/>
      <c r="C53" s="57"/>
      <c r="D53" s="57"/>
      <c r="E53" s="57"/>
      <c r="F53" s="57"/>
      <c r="G53" s="57"/>
      <c r="H53" s="57"/>
      <c r="I53" s="62"/>
    </row>
    <row r="54" spans="1:9">
      <c r="A54" s="61"/>
      <c r="B54" s="57"/>
      <c r="C54" s="57"/>
      <c r="D54" s="57"/>
      <c r="E54" s="57"/>
      <c r="F54" s="57"/>
      <c r="G54" s="57"/>
      <c r="H54" s="57"/>
      <c r="I54" s="62"/>
    </row>
    <row r="55" spans="1:9">
      <c r="A55" s="61"/>
      <c r="B55" s="57"/>
      <c r="C55" s="57"/>
      <c r="D55" s="57"/>
      <c r="E55" s="57"/>
      <c r="F55" s="57"/>
      <c r="G55" s="57"/>
      <c r="H55" s="57"/>
      <c r="I55" s="62"/>
    </row>
    <row r="56" spans="1:9">
      <c r="A56" s="61"/>
      <c r="B56" s="57"/>
      <c r="C56" s="57"/>
      <c r="D56" s="57"/>
      <c r="E56" s="57"/>
      <c r="F56" s="57"/>
      <c r="G56" s="57"/>
      <c r="H56" s="57"/>
      <c r="I56" s="62"/>
    </row>
    <row r="57" spans="1:9">
      <c r="A57" s="61"/>
      <c r="B57" s="57"/>
      <c r="C57" s="57"/>
      <c r="D57" s="57"/>
      <c r="E57" s="57"/>
      <c r="F57" s="57"/>
      <c r="G57" s="57"/>
      <c r="H57" s="57"/>
      <c r="I57" s="62"/>
    </row>
    <row r="58" spans="1:9">
      <c r="A58" s="61"/>
      <c r="B58" s="57"/>
      <c r="C58" s="57"/>
      <c r="D58" s="57"/>
      <c r="E58" s="57"/>
      <c r="F58" s="57"/>
      <c r="G58" s="57"/>
      <c r="H58" s="57"/>
      <c r="I58" s="62"/>
    </row>
    <row r="59" spans="1:9">
      <c r="A59" s="61"/>
      <c r="B59" s="57"/>
      <c r="C59" s="57"/>
      <c r="D59" s="57"/>
      <c r="E59" s="57"/>
      <c r="F59" s="57"/>
      <c r="G59" s="57"/>
      <c r="H59" s="57"/>
      <c r="I59" s="62"/>
    </row>
    <row r="60" spans="1:9">
      <c r="A60" s="61"/>
      <c r="B60" s="57"/>
      <c r="C60" s="57"/>
      <c r="D60" s="57"/>
      <c r="E60" s="57"/>
      <c r="F60" s="57"/>
      <c r="G60" s="57"/>
      <c r="H60" s="57"/>
      <c r="I60" s="62"/>
    </row>
    <row r="61" spans="1:9">
      <c r="A61" s="61"/>
      <c r="B61" s="57"/>
      <c r="C61" s="57"/>
      <c r="D61" s="57"/>
      <c r="E61" s="57"/>
      <c r="F61" s="57"/>
      <c r="G61" s="57"/>
      <c r="H61" s="57"/>
      <c r="I61" s="62"/>
    </row>
    <row r="62" spans="1:9">
      <c r="A62" s="61"/>
      <c r="B62" s="57"/>
      <c r="C62" s="57"/>
      <c r="D62" s="57"/>
      <c r="E62" s="57"/>
      <c r="F62" s="57"/>
      <c r="G62" s="57"/>
      <c r="H62" s="57"/>
      <c r="I62" s="62"/>
    </row>
    <row r="63" spans="1:9">
      <c r="A63" s="61"/>
      <c r="B63" s="57"/>
      <c r="C63" s="57"/>
      <c r="D63" s="57"/>
      <c r="E63" s="57"/>
      <c r="F63" s="57"/>
      <c r="G63" s="57"/>
      <c r="H63" s="57"/>
      <c r="I63" s="62"/>
    </row>
    <row r="64" spans="1:9">
      <c r="A64" s="61"/>
      <c r="B64" s="57"/>
      <c r="C64" s="57"/>
      <c r="D64" s="57"/>
      <c r="E64" s="57"/>
      <c r="F64" s="57"/>
      <c r="G64" s="57"/>
      <c r="H64" s="57"/>
      <c r="I64" s="62"/>
    </row>
    <row r="65" spans="1:9">
      <c r="A65" s="61"/>
      <c r="B65" s="57"/>
      <c r="C65" s="57"/>
      <c r="D65" s="57"/>
      <c r="E65" s="57"/>
      <c r="F65" s="57"/>
      <c r="G65" s="57"/>
      <c r="H65" s="57"/>
      <c r="I65" s="62"/>
    </row>
    <row r="66" spans="1:9">
      <c r="A66" s="61"/>
      <c r="B66" s="57"/>
      <c r="C66" s="57"/>
      <c r="D66" s="57"/>
      <c r="E66" s="57"/>
      <c r="F66" s="57"/>
      <c r="G66" s="57"/>
      <c r="H66" s="57"/>
      <c r="I66" s="62"/>
    </row>
    <row r="67" spans="1:9">
      <c r="A67" s="61"/>
      <c r="B67" s="57"/>
      <c r="C67" s="57"/>
      <c r="D67" s="57"/>
      <c r="E67" s="57"/>
      <c r="F67" s="57"/>
      <c r="G67" s="57"/>
      <c r="H67" s="57"/>
      <c r="I67" s="62"/>
    </row>
    <row r="68" spans="1:9">
      <c r="A68" s="61"/>
      <c r="B68" s="57"/>
      <c r="C68" s="57"/>
      <c r="D68" s="57"/>
      <c r="E68" s="57"/>
      <c r="F68" s="57"/>
      <c r="G68" s="57"/>
      <c r="H68" s="57"/>
      <c r="I68" s="62"/>
    </row>
    <row r="69" spans="1:9">
      <c r="A69" s="61"/>
      <c r="B69" s="57"/>
      <c r="C69" s="57"/>
      <c r="D69" s="57"/>
      <c r="E69" s="57"/>
      <c r="F69" s="57"/>
      <c r="G69" s="57"/>
      <c r="H69" s="57"/>
      <c r="I69" s="62"/>
    </row>
    <row r="70" spans="1:9">
      <c r="A70" s="61"/>
      <c r="B70" s="57"/>
      <c r="C70" s="57"/>
      <c r="D70" s="57"/>
      <c r="E70" s="57"/>
      <c r="F70" s="57"/>
      <c r="G70" s="57"/>
      <c r="H70" s="57"/>
      <c r="I70" s="62"/>
    </row>
    <row r="71" spans="1:9">
      <c r="A71" s="61"/>
      <c r="B71" s="57"/>
      <c r="C71" s="57"/>
      <c r="D71" s="57"/>
      <c r="E71" s="57"/>
      <c r="F71" s="57"/>
      <c r="G71" s="57"/>
      <c r="H71" s="57"/>
      <c r="I71" s="62"/>
    </row>
    <row r="72" spans="1:9">
      <c r="A72" s="61"/>
      <c r="B72" s="57"/>
      <c r="C72" s="57"/>
      <c r="D72" s="57"/>
      <c r="E72" s="57"/>
      <c r="F72" s="57"/>
      <c r="G72" s="57"/>
      <c r="H72" s="57"/>
      <c r="I72" s="62"/>
    </row>
    <row r="73" spans="1:9">
      <c r="A73" s="61"/>
      <c r="B73" s="57"/>
      <c r="C73" s="57"/>
      <c r="D73" s="57"/>
      <c r="E73" s="57"/>
      <c r="F73" s="57"/>
      <c r="G73" s="57"/>
      <c r="H73" s="57"/>
      <c r="I73" s="62"/>
    </row>
    <row r="74" spans="1:9">
      <c r="A74" s="61"/>
      <c r="B74" s="57"/>
      <c r="C74" s="57"/>
      <c r="D74" s="57"/>
      <c r="E74" s="57"/>
      <c r="F74" s="57"/>
      <c r="G74" s="57"/>
      <c r="H74" s="57"/>
      <c r="I74" s="62"/>
    </row>
    <row r="75" spans="1:9">
      <c r="A75" s="61"/>
      <c r="B75" s="57"/>
      <c r="C75" s="57"/>
      <c r="D75" s="57"/>
      <c r="E75" s="57"/>
      <c r="F75" s="57"/>
      <c r="G75" s="57"/>
      <c r="H75" s="57"/>
      <c r="I75" s="62"/>
    </row>
    <row r="76" spans="1:9">
      <c r="A76" s="61"/>
      <c r="B76" s="57"/>
      <c r="C76" s="57"/>
      <c r="D76" s="57"/>
      <c r="E76" s="57"/>
      <c r="F76" s="57"/>
      <c r="G76" s="57"/>
      <c r="H76" s="57"/>
      <c r="I76" s="62"/>
    </row>
    <row r="77" spans="1:9">
      <c r="A77" s="61"/>
      <c r="B77" s="57"/>
      <c r="C77" s="57"/>
      <c r="D77" s="57"/>
      <c r="E77" s="57"/>
      <c r="F77" s="57"/>
      <c r="G77" s="57"/>
      <c r="H77" s="57"/>
      <c r="I77" s="62"/>
    </row>
    <row r="78" spans="1:9">
      <c r="A78" s="61"/>
      <c r="B78" s="57"/>
      <c r="C78" s="57"/>
      <c r="D78" s="57"/>
      <c r="E78" s="57"/>
      <c r="F78" s="57"/>
      <c r="G78" s="57"/>
      <c r="H78" s="57"/>
      <c r="I78" s="62"/>
    </row>
    <row r="79" spans="1:9">
      <c r="A79" s="61"/>
      <c r="B79" s="57"/>
      <c r="C79" s="57"/>
      <c r="D79" s="57"/>
      <c r="E79" s="57"/>
      <c r="F79" s="57"/>
      <c r="G79" s="57"/>
      <c r="H79" s="57"/>
      <c r="I79" s="62"/>
    </row>
    <row r="80" spans="1:9">
      <c r="A80" s="61"/>
      <c r="B80" s="57"/>
      <c r="C80" s="57"/>
      <c r="D80" s="57"/>
      <c r="E80" s="57"/>
      <c r="F80" s="57"/>
      <c r="G80" s="57"/>
      <c r="H80" s="57"/>
      <c r="I80" s="62"/>
    </row>
    <row r="81" spans="1:9">
      <c r="A81" s="61"/>
      <c r="B81" s="57"/>
      <c r="C81" s="57"/>
      <c r="D81" s="57"/>
      <c r="E81" s="57"/>
      <c r="F81" s="57"/>
      <c r="G81" s="57"/>
      <c r="H81" s="57"/>
      <c r="I81" s="62"/>
    </row>
    <row r="82" spans="1:9">
      <c r="A82" s="61"/>
      <c r="B82" s="57"/>
      <c r="C82" s="57"/>
      <c r="D82" s="57"/>
      <c r="E82" s="57"/>
      <c r="F82" s="57"/>
      <c r="G82" s="57"/>
      <c r="H82" s="57"/>
      <c r="I82" s="62"/>
    </row>
    <row r="83" spans="1:9">
      <c r="A83" s="61"/>
      <c r="B83" s="57"/>
      <c r="C83" s="57"/>
      <c r="D83" s="57"/>
      <c r="E83" s="57"/>
      <c r="F83" s="57"/>
      <c r="G83" s="57"/>
      <c r="H83" s="57"/>
      <c r="I83" s="62"/>
    </row>
    <row r="84" spans="1:9">
      <c r="A84" s="61"/>
      <c r="B84" s="57"/>
      <c r="C84" s="57"/>
      <c r="D84" s="57"/>
      <c r="E84" s="57"/>
      <c r="F84" s="57"/>
      <c r="G84" s="57"/>
      <c r="H84" s="57"/>
      <c r="I84" s="62"/>
    </row>
    <row r="85" spans="1:9">
      <c r="A85" s="61"/>
      <c r="B85" s="57"/>
      <c r="C85" s="57"/>
      <c r="D85" s="57"/>
      <c r="E85" s="57"/>
      <c r="F85" s="57"/>
      <c r="G85" s="57"/>
      <c r="H85" s="57"/>
      <c r="I85" s="62"/>
    </row>
    <row r="86" spans="1:9">
      <c r="A86" s="61"/>
      <c r="B86" s="57"/>
      <c r="C86" s="57"/>
      <c r="D86" s="57"/>
      <c r="E86" s="57"/>
      <c r="F86" s="57"/>
      <c r="G86" s="57"/>
      <c r="H86" s="57"/>
      <c r="I86" s="62"/>
    </row>
    <row r="87" spans="1:9">
      <c r="A87" s="61"/>
      <c r="B87" s="57"/>
      <c r="C87" s="57"/>
      <c r="D87" s="57"/>
      <c r="E87" s="57"/>
      <c r="F87" s="57"/>
      <c r="G87" s="57"/>
      <c r="H87" s="57"/>
      <c r="I87" s="62"/>
    </row>
    <row r="88" spans="1:9">
      <c r="A88" s="61"/>
      <c r="B88" s="57"/>
      <c r="C88" s="57"/>
      <c r="D88" s="57"/>
      <c r="E88" s="57"/>
      <c r="F88" s="57"/>
      <c r="G88" s="57"/>
      <c r="H88" s="57"/>
      <c r="I88" s="62"/>
    </row>
    <row r="89" spans="1:9">
      <c r="A89" s="61"/>
      <c r="B89" s="57"/>
      <c r="C89" s="57"/>
      <c r="D89" s="57"/>
      <c r="E89" s="57"/>
      <c r="F89" s="57"/>
      <c r="G89" s="57"/>
      <c r="H89" s="57"/>
      <c r="I89" s="62"/>
    </row>
    <row r="90" spans="1:9">
      <c r="A90" s="61"/>
      <c r="B90" s="57"/>
      <c r="C90" s="57"/>
      <c r="D90" s="57"/>
      <c r="E90" s="57"/>
      <c r="F90" s="57"/>
      <c r="G90" s="57"/>
      <c r="H90" s="57"/>
      <c r="I90" s="62"/>
    </row>
    <row r="91" spans="1:9">
      <c r="A91" s="61"/>
      <c r="B91" s="57"/>
      <c r="C91" s="57"/>
      <c r="D91" s="57"/>
      <c r="E91" s="57"/>
      <c r="F91" s="57"/>
      <c r="G91" s="57"/>
      <c r="H91" s="57"/>
      <c r="I91" s="62"/>
    </row>
    <row r="92" spans="1:9" ht="15" thickBot="1">
      <c r="A92" s="54"/>
      <c r="B92" s="53"/>
      <c r="C92" s="53"/>
      <c r="D92" s="53"/>
      <c r="E92" s="53"/>
      <c r="F92" s="53"/>
      <c r="G92" s="53"/>
      <c r="H92" s="53"/>
      <c r="I92" s="55"/>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2"/>
  <pageMargins left="0.70866141732283472" right="0.70866141732283472" top="0.74803149606299213" bottom="0.74803149606299213" header="0.31496062992125984" footer="0.31496062992125984"/>
  <pageSetup paperSize="9" scale="92" orientation="portrait" r:id="rId1"/>
  <rowBreaks count="1" manualBreakCount="1">
    <brk id="3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5"/>
  <sheetViews>
    <sheetView showGridLines="0" tabSelected="1" view="pageBreakPreview" zoomScale="118" zoomScaleNormal="130" zoomScaleSheetLayoutView="118" workbookViewId="0">
      <selection activeCell="T73" sqref="T73"/>
    </sheetView>
  </sheetViews>
  <sheetFormatPr defaultColWidth="9.140625" defaultRowHeight="14.25"/>
  <cols>
    <col min="1" max="1" width="1" style="17" customWidth="1"/>
    <col min="2" max="27" width="3.85546875" style="17" customWidth="1"/>
    <col min="28" max="28" width="3.42578125" style="17" customWidth="1"/>
    <col min="29" max="29" width="9.5703125" style="17" bestFit="1" customWidth="1"/>
    <col min="30" max="30" width="7.7109375" style="17" customWidth="1"/>
    <col min="31" max="16384" width="9.140625" style="17"/>
  </cols>
  <sheetData>
    <row r="1" spans="2:36">
      <c r="AA1" s="18" t="s">
        <v>114</v>
      </c>
    </row>
    <row r="2" spans="2:36">
      <c r="B2" s="95" t="s">
        <v>133</v>
      </c>
      <c r="C2" s="95"/>
      <c r="D2" s="95"/>
      <c r="E2" s="95"/>
      <c r="F2" s="95"/>
      <c r="G2" s="95"/>
      <c r="H2" s="95"/>
      <c r="I2" s="95"/>
      <c r="J2" s="95"/>
      <c r="K2" s="95"/>
      <c r="L2" s="95"/>
      <c r="M2" s="95"/>
      <c r="N2" s="95"/>
      <c r="O2" s="95"/>
      <c r="P2" s="95"/>
      <c r="Q2" s="95"/>
      <c r="R2" s="95"/>
      <c r="S2" s="95"/>
      <c r="T2" s="95"/>
      <c r="U2" s="95"/>
      <c r="V2" s="95"/>
      <c r="W2" s="95"/>
      <c r="X2" s="95"/>
      <c r="Y2" s="95"/>
      <c r="Z2" s="95"/>
      <c r="AA2" s="95"/>
    </row>
    <row r="3" spans="2:36">
      <c r="B3" s="95" t="s">
        <v>147</v>
      </c>
      <c r="C3" s="95"/>
      <c r="D3" s="95"/>
      <c r="E3" s="95"/>
      <c r="F3" s="95"/>
      <c r="G3" s="95"/>
      <c r="H3" s="95"/>
      <c r="I3" s="95"/>
      <c r="J3" s="95"/>
      <c r="K3" s="95"/>
      <c r="L3" s="95"/>
      <c r="M3" s="95"/>
      <c r="N3" s="95"/>
      <c r="O3" s="95"/>
      <c r="P3" s="95"/>
      <c r="Q3" s="95"/>
      <c r="R3" s="95"/>
      <c r="S3" s="95"/>
      <c r="T3" s="95"/>
      <c r="U3" s="95"/>
      <c r="V3" s="95"/>
      <c r="W3" s="95"/>
      <c r="X3" s="95"/>
      <c r="Y3" s="95"/>
      <c r="Z3" s="95"/>
      <c r="AA3" s="95"/>
    </row>
    <row r="5" spans="2:36" ht="15" thickBot="1">
      <c r="B5" s="17" t="s">
        <v>1</v>
      </c>
      <c r="J5" s="98"/>
      <c r="K5" s="98"/>
      <c r="L5" s="98"/>
      <c r="M5" s="98"/>
      <c r="N5" s="98"/>
      <c r="O5" s="98"/>
      <c r="P5" s="98"/>
      <c r="Q5" s="98"/>
      <c r="R5" s="98"/>
      <c r="S5" s="98"/>
      <c r="T5" s="98"/>
      <c r="U5" s="98"/>
      <c r="V5" s="98"/>
      <c r="W5" s="98"/>
      <c r="X5" s="98"/>
      <c r="Y5" s="98"/>
      <c r="Z5" s="98"/>
      <c r="AA5" s="98"/>
    </row>
    <row r="6" spans="2:36" ht="20.25" customHeight="1">
      <c r="B6" s="99" t="s">
        <v>146</v>
      </c>
      <c r="C6" s="100"/>
      <c r="D6" s="100"/>
      <c r="E6" s="100"/>
      <c r="F6" s="100"/>
      <c r="G6" s="101"/>
      <c r="H6" s="330" t="s">
        <v>177</v>
      </c>
      <c r="I6" s="331"/>
      <c r="J6" s="331"/>
      <c r="K6" s="331"/>
      <c r="L6" s="331"/>
      <c r="M6" s="331"/>
      <c r="N6" s="331"/>
      <c r="O6" s="331"/>
      <c r="P6" s="331"/>
      <c r="Q6" s="331"/>
      <c r="R6" s="331"/>
      <c r="S6" s="331"/>
      <c r="T6" s="331"/>
      <c r="U6" s="331"/>
      <c r="V6" s="331"/>
      <c r="W6" s="331"/>
      <c r="X6" s="331"/>
      <c r="Y6" s="331"/>
      <c r="Z6" s="331"/>
      <c r="AA6" s="332"/>
    </row>
    <row r="7" spans="2:36" ht="24" customHeight="1">
      <c r="B7" s="102"/>
      <c r="C7" s="103"/>
      <c r="D7" s="103"/>
      <c r="E7" s="103"/>
      <c r="F7" s="103"/>
      <c r="G7" s="104"/>
      <c r="H7" s="333" t="s">
        <v>177</v>
      </c>
      <c r="I7" s="334"/>
      <c r="J7" s="334"/>
      <c r="K7" s="334"/>
      <c r="L7" s="334"/>
      <c r="M7" s="334"/>
      <c r="N7" s="334"/>
      <c r="O7" s="334"/>
      <c r="P7" s="334"/>
      <c r="Q7" s="334"/>
      <c r="R7" s="334"/>
      <c r="S7" s="334"/>
      <c r="T7" s="334"/>
      <c r="U7" s="334"/>
      <c r="V7" s="334"/>
      <c r="W7" s="334"/>
      <c r="X7" s="334"/>
      <c r="Y7" s="334"/>
      <c r="Z7" s="334"/>
      <c r="AA7" s="335"/>
    </row>
    <row r="8" spans="2:36" ht="28.5" customHeight="1" thickBot="1">
      <c r="B8" s="168" t="s">
        <v>41</v>
      </c>
      <c r="C8" s="169"/>
      <c r="D8" s="169"/>
      <c r="E8" s="169"/>
      <c r="F8" s="169"/>
      <c r="G8" s="169"/>
      <c r="H8" s="80"/>
      <c r="I8" s="81"/>
      <c r="J8" s="81"/>
      <c r="K8" s="81"/>
      <c r="L8" s="81"/>
      <c r="M8" s="81"/>
      <c r="N8" s="81"/>
      <c r="O8" s="81"/>
      <c r="P8" s="81"/>
      <c r="Q8" s="81"/>
      <c r="R8" s="81"/>
      <c r="S8" s="81"/>
      <c r="T8" s="81"/>
      <c r="U8" s="105"/>
      <c r="V8" s="106"/>
      <c r="W8" s="106"/>
      <c r="X8" s="106"/>
      <c r="Y8" s="106"/>
      <c r="Z8" s="106"/>
      <c r="AA8" s="107"/>
    </row>
    <row r="9" spans="2:36" ht="44.25" customHeight="1" thickBot="1">
      <c r="B9" s="90" t="s">
        <v>16</v>
      </c>
      <c r="C9" s="91"/>
      <c r="D9" s="91"/>
      <c r="E9" s="91"/>
      <c r="F9" s="91"/>
      <c r="G9" s="91"/>
      <c r="H9" s="336" t="s">
        <v>178</v>
      </c>
      <c r="I9" s="337"/>
      <c r="J9" s="337"/>
      <c r="K9" s="337"/>
      <c r="L9" s="337"/>
      <c r="M9" s="337"/>
      <c r="N9" s="337"/>
      <c r="O9" s="337"/>
      <c r="P9" s="337"/>
      <c r="Q9" s="337"/>
      <c r="R9" s="337"/>
      <c r="S9" s="337"/>
      <c r="T9" s="337"/>
      <c r="U9" s="337"/>
      <c r="V9" s="337"/>
      <c r="W9" s="337"/>
      <c r="X9" s="337"/>
      <c r="Y9" s="337"/>
      <c r="Z9" s="337"/>
      <c r="AA9" s="338"/>
    </row>
    <row r="10" spans="2:36">
      <c r="B10" s="90" t="s">
        <v>17</v>
      </c>
      <c r="C10" s="91"/>
      <c r="D10" s="91"/>
      <c r="E10" s="91"/>
      <c r="F10" s="91"/>
      <c r="G10" s="91"/>
      <c r="H10" s="21" t="s">
        <v>18</v>
      </c>
      <c r="I10" s="71"/>
      <c r="J10" s="71"/>
      <c r="K10" s="71"/>
      <c r="L10" s="71"/>
      <c r="M10" s="71"/>
      <c r="N10" s="71"/>
      <c r="O10" s="71"/>
      <c r="P10" s="71"/>
      <c r="Q10" s="71"/>
      <c r="R10" s="71"/>
      <c r="S10" s="71"/>
      <c r="T10" s="71"/>
      <c r="U10" s="71"/>
      <c r="V10" s="71"/>
      <c r="W10" s="71"/>
      <c r="X10" s="71"/>
      <c r="Y10" s="71"/>
      <c r="Z10" s="71"/>
      <c r="AA10" s="75"/>
    </row>
    <row r="11" spans="2:36" ht="30.75" customHeight="1">
      <c r="B11" s="133"/>
      <c r="C11" s="134"/>
      <c r="D11" s="134"/>
      <c r="E11" s="134"/>
      <c r="F11" s="134"/>
      <c r="G11" s="134"/>
      <c r="H11" s="73" t="s">
        <v>55</v>
      </c>
      <c r="I11" s="89" t="s">
        <v>19</v>
      </c>
      <c r="J11" s="89"/>
      <c r="K11" s="89"/>
      <c r="L11" s="89"/>
      <c r="M11" s="70"/>
      <c r="N11" s="70"/>
      <c r="O11" s="70"/>
      <c r="P11" s="70"/>
      <c r="Q11" s="70"/>
      <c r="R11" s="70"/>
      <c r="S11" s="70"/>
      <c r="T11" s="70"/>
      <c r="U11" s="70"/>
      <c r="V11" s="70"/>
      <c r="W11" s="70"/>
      <c r="X11" s="70"/>
      <c r="Y11" s="70"/>
      <c r="Z11" s="70"/>
      <c r="AA11" s="26"/>
      <c r="AJ11" s="27"/>
    </row>
    <row r="12" spans="2:36" ht="30.75" customHeight="1">
      <c r="B12" s="133"/>
      <c r="C12" s="134"/>
      <c r="D12" s="134"/>
      <c r="E12" s="134"/>
      <c r="F12" s="134"/>
      <c r="G12" s="134"/>
      <c r="H12" s="28"/>
      <c r="I12" s="89" t="s">
        <v>42</v>
      </c>
      <c r="J12" s="89"/>
      <c r="K12" s="89"/>
      <c r="L12" s="74" t="s">
        <v>55</v>
      </c>
      <c r="M12" s="89" t="s">
        <v>21</v>
      </c>
      <c r="N12" s="89"/>
      <c r="O12" s="89"/>
      <c r="P12" s="89"/>
      <c r="Q12" s="74" t="s">
        <v>52</v>
      </c>
      <c r="R12" s="89" t="s">
        <v>76</v>
      </c>
      <c r="S12" s="89"/>
      <c r="T12" s="89"/>
      <c r="U12" s="89"/>
      <c r="V12" s="74" t="s">
        <v>2</v>
      </c>
      <c r="W12" s="89" t="s">
        <v>22</v>
      </c>
      <c r="X12" s="89"/>
      <c r="Y12" s="89"/>
      <c r="Z12" s="89"/>
      <c r="AA12" s="26"/>
    </row>
    <row r="13" spans="2:36" ht="30.75" customHeight="1">
      <c r="B13" s="133"/>
      <c r="C13" s="134"/>
      <c r="D13" s="134"/>
      <c r="E13" s="134"/>
      <c r="F13" s="134"/>
      <c r="G13" s="134"/>
      <c r="H13" s="73" t="s">
        <v>2</v>
      </c>
      <c r="I13" s="89" t="s">
        <v>20</v>
      </c>
      <c r="J13" s="89"/>
      <c r="K13" s="89"/>
      <c r="L13" s="89"/>
      <c r="M13" s="70"/>
      <c r="N13" s="70"/>
      <c r="O13" s="70"/>
      <c r="P13" s="70"/>
      <c r="Q13" s="70"/>
      <c r="R13" s="70"/>
      <c r="S13" s="70"/>
      <c r="T13" s="70"/>
      <c r="U13" s="70"/>
      <c r="V13" s="70"/>
      <c r="W13" s="70"/>
      <c r="X13" s="70"/>
      <c r="Y13" s="70"/>
      <c r="Z13" s="70"/>
      <c r="AA13" s="26"/>
    </row>
    <row r="14" spans="2:36" ht="30.75" customHeight="1">
      <c r="B14" s="133"/>
      <c r="C14" s="134"/>
      <c r="D14" s="134"/>
      <c r="E14" s="134"/>
      <c r="F14" s="134"/>
      <c r="G14" s="134"/>
      <c r="H14" s="28"/>
      <c r="I14" s="89" t="s">
        <v>42</v>
      </c>
      <c r="J14" s="89"/>
      <c r="K14" s="89"/>
      <c r="L14" s="74" t="s">
        <v>2</v>
      </c>
      <c r="M14" s="89" t="s">
        <v>21</v>
      </c>
      <c r="N14" s="89"/>
      <c r="O14" s="89"/>
      <c r="P14" s="89"/>
      <c r="Q14" s="74" t="s">
        <v>2</v>
      </c>
      <c r="R14" s="89" t="s">
        <v>76</v>
      </c>
      <c r="S14" s="89"/>
      <c r="T14" s="89"/>
      <c r="U14" s="89"/>
      <c r="V14" s="74" t="s">
        <v>2</v>
      </c>
      <c r="W14" s="89" t="s">
        <v>22</v>
      </c>
      <c r="X14" s="89"/>
      <c r="Y14" s="89"/>
      <c r="Z14" s="89"/>
      <c r="AA14" s="26"/>
    </row>
    <row r="15" spans="2:36" ht="30.75" customHeight="1">
      <c r="B15" s="133"/>
      <c r="C15" s="134"/>
      <c r="D15" s="134"/>
      <c r="E15" s="134"/>
      <c r="F15" s="134"/>
      <c r="G15" s="134"/>
      <c r="H15" s="28"/>
      <c r="I15" s="89" t="s">
        <v>23</v>
      </c>
      <c r="J15" s="89"/>
      <c r="K15" s="89"/>
      <c r="L15" s="74" t="s">
        <v>2</v>
      </c>
      <c r="M15" s="89" t="s">
        <v>24</v>
      </c>
      <c r="N15" s="89"/>
      <c r="O15" s="89"/>
      <c r="P15" s="89"/>
      <c r="Q15" s="74" t="s">
        <v>2</v>
      </c>
      <c r="R15" s="89" t="s">
        <v>77</v>
      </c>
      <c r="S15" s="89"/>
      <c r="T15" s="89"/>
      <c r="U15" s="89"/>
      <c r="V15" s="74" t="s">
        <v>2</v>
      </c>
      <c r="W15" s="89" t="s">
        <v>25</v>
      </c>
      <c r="X15" s="89"/>
      <c r="Y15" s="89"/>
      <c r="Z15" s="89"/>
      <c r="AA15" s="26"/>
    </row>
    <row r="16" spans="2:36" ht="30.75" customHeight="1">
      <c r="B16" s="133"/>
      <c r="C16" s="134"/>
      <c r="D16" s="134"/>
      <c r="E16" s="134"/>
      <c r="F16" s="134"/>
      <c r="G16" s="134"/>
      <c r="H16" s="28"/>
      <c r="I16" s="30"/>
      <c r="J16" s="70"/>
      <c r="K16" s="70"/>
      <c r="L16" s="74" t="s">
        <v>2</v>
      </c>
      <c r="M16" s="89" t="s">
        <v>78</v>
      </c>
      <c r="N16" s="89"/>
      <c r="O16" s="89"/>
      <c r="P16" s="89"/>
      <c r="Q16" s="74" t="s">
        <v>2</v>
      </c>
      <c r="R16" s="89" t="s">
        <v>79</v>
      </c>
      <c r="S16" s="89"/>
      <c r="T16" s="89"/>
      <c r="U16" s="89"/>
      <c r="V16" s="70"/>
      <c r="W16" s="89"/>
      <c r="X16" s="89"/>
      <c r="Y16" s="89"/>
      <c r="Z16" s="89"/>
      <c r="AA16" s="26"/>
    </row>
    <row r="17" spans="2:27" ht="30.75" customHeight="1" thickBot="1">
      <c r="B17" s="133"/>
      <c r="C17" s="134"/>
      <c r="D17" s="134"/>
      <c r="E17" s="134"/>
      <c r="F17" s="134"/>
      <c r="G17" s="134"/>
      <c r="H17" s="28"/>
      <c r="I17" s="70"/>
      <c r="J17" s="70"/>
      <c r="K17" s="70"/>
      <c r="L17" s="70"/>
      <c r="M17" s="89"/>
      <c r="N17" s="89"/>
      <c r="O17" s="89"/>
      <c r="P17" s="89"/>
      <c r="Q17" s="70"/>
      <c r="R17" s="89"/>
      <c r="S17" s="89"/>
      <c r="T17" s="89"/>
      <c r="U17" s="89"/>
      <c r="V17" s="89"/>
      <c r="W17" s="89"/>
      <c r="X17" s="89"/>
      <c r="Y17" s="89"/>
      <c r="Z17" s="89"/>
      <c r="AA17" s="68"/>
    </row>
    <row r="18" spans="2:27" ht="30.75" customHeight="1">
      <c r="B18" s="130" t="s">
        <v>26</v>
      </c>
      <c r="C18" s="131"/>
      <c r="D18" s="131"/>
      <c r="E18" s="131"/>
      <c r="F18" s="131"/>
      <c r="G18" s="132"/>
      <c r="H18" s="339">
        <v>0</v>
      </c>
      <c r="I18" s="340"/>
      <c r="J18" s="340"/>
      <c r="K18" s="340"/>
      <c r="L18" s="340"/>
      <c r="M18" s="91" t="str">
        <f>IF(H18&gt;20,"補助対象外","人")</f>
        <v>人</v>
      </c>
      <c r="N18" s="121"/>
      <c r="O18" s="124" t="s">
        <v>27</v>
      </c>
      <c r="P18" s="125"/>
      <c r="Q18" s="125"/>
      <c r="R18" s="125"/>
      <c r="S18" s="125"/>
      <c r="T18" s="125"/>
      <c r="U18" s="125"/>
      <c r="V18" s="125"/>
      <c r="W18" s="125"/>
      <c r="X18" s="125"/>
      <c r="Y18" s="125"/>
      <c r="Z18" s="125"/>
      <c r="AA18" s="126"/>
    </row>
    <row r="19" spans="2:27" ht="30.75" customHeight="1">
      <c r="B19" s="130"/>
      <c r="C19" s="131"/>
      <c r="D19" s="131"/>
      <c r="E19" s="131"/>
      <c r="F19" s="131"/>
      <c r="G19" s="132"/>
      <c r="H19" s="341"/>
      <c r="I19" s="342"/>
      <c r="J19" s="342"/>
      <c r="K19" s="342"/>
      <c r="L19" s="342"/>
      <c r="M19" s="122"/>
      <c r="N19" s="123"/>
      <c r="O19" s="127" t="s">
        <v>28</v>
      </c>
      <c r="P19" s="128"/>
      <c r="Q19" s="128"/>
      <c r="R19" s="128"/>
      <c r="S19" s="128"/>
      <c r="T19" s="128"/>
      <c r="U19" s="128"/>
      <c r="V19" s="128"/>
      <c r="W19" s="128"/>
      <c r="X19" s="128"/>
      <c r="Y19" s="128"/>
      <c r="Z19" s="128"/>
      <c r="AA19" s="129"/>
    </row>
    <row r="20" spans="2:27" ht="30.75" customHeight="1">
      <c r="B20" s="130" t="s">
        <v>73</v>
      </c>
      <c r="C20" s="131"/>
      <c r="D20" s="131"/>
      <c r="E20" s="131"/>
      <c r="F20" s="131"/>
      <c r="G20" s="132"/>
      <c r="H20" s="135"/>
      <c r="I20" s="136"/>
      <c r="J20" s="136"/>
      <c r="K20" s="136"/>
      <c r="L20" s="136"/>
      <c r="M20" s="136" t="s">
        <v>29</v>
      </c>
      <c r="N20" s="137"/>
      <c r="O20" s="138" t="s">
        <v>30</v>
      </c>
      <c r="P20" s="139"/>
      <c r="Q20" s="139"/>
      <c r="R20" s="139"/>
      <c r="S20" s="140"/>
      <c r="T20" s="141"/>
      <c r="U20" s="142"/>
      <c r="V20" s="142"/>
      <c r="W20" s="142"/>
      <c r="X20" s="142"/>
      <c r="Y20" s="142"/>
      <c r="Z20" s="142"/>
      <c r="AA20" s="143"/>
    </row>
    <row r="21" spans="2:27" ht="24" customHeight="1">
      <c r="B21" s="174" t="s">
        <v>31</v>
      </c>
      <c r="C21" s="175"/>
      <c r="D21" s="108" t="s">
        <v>32</v>
      </c>
      <c r="E21" s="108"/>
      <c r="F21" s="108"/>
      <c r="G21" s="109"/>
      <c r="H21" s="343" t="s">
        <v>177</v>
      </c>
      <c r="I21" s="344"/>
      <c r="J21" s="344"/>
      <c r="K21" s="344"/>
      <c r="L21" s="344"/>
      <c r="M21" s="344"/>
      <c r="N21" s="344"/>
      <c r="O21" s="344"/>
      <c r="P21" s="150" t="s">
        <v>34</v>
      </c>
      <c r="Q21" s="150"/>
      <c r="R21" s="150"/>
      <c r="S21" s="150"/>
      <c r="T21" s="150"/>
      <c r="U21" s="145"/>
      <c r="V21" s="145"/>
      <c r="W21" s="145"/>
      <c r="X21" s="145"/>
      <c r="Y21" s="145"/>
      <c r="Z21" s="145"/>
      <c r="AA21" s="183"/>
    </row>
    <row r="22" spans="2:27" ht="24" customHeight="1" thickBot="1">
      <c r="B22" s="174"/>
      <c r="C22" s="175"/>
      <c r="D22" s="146" t="s">
        <v>33</v>
      </c>
      <c r="E22" s="146"/>
      <c r="F22" s="146"/>
      <c r="G22" s="147"/>
      <c r="H22" s="352" t="s">
        <v>177</v>
      </c>
      <c r="I22" s="353"/>
      <c r="J22" s="353"/>
      <c r="K22" s="353"/>
      <c r="L22" s="353"/>
      <c r="M22" s="353"/>
      <c r="N22" s="353"/>
      <c r="O22" s="353"/>
      <c r="P22" s="151"/>
      <c r="Q22" s="151"/>
      <c r="R22" s="151"/>
      <c r="S22" s="151"/>
      <c r="T22" s="151"/>
      <c r="U22" s="149"/>
      <c r="V22" s="149"/>
      <c r="W22" s="149"/>
      <c r="X22" s="149"/>
      <c r="Y22" s="149"/>
      <c r="Z22" s="149"/>
      <c r="AA22" s="184"/>
    </row>
    <row r="23" spans="2:27" ht="19.5" customHeight="1">
      <c r="B23" s="174"/>
      <c r="C23" s="175"/>
      <c r="D23" s="131" t="s">
        <v>35</v>
      </c>
      <c r="E23" s="131"/>
      <c r="F23" s="131"/>
      <c r="G23" s="132"/>
      <c r="H23" s="32" t="s">
        <v>0</v>
      </c>
      <c r="I23" s="354" t="s">
        <v>179</v>
      </c>
      <c r="J23" s="354"/>
      <c r="K23" s="354"/>
      <c r="L23" s="354"/>
      <c r="M23" s="354"/>
      <c r="N23" s="354"/>
      <c r="O23" s="354"/>
      <c r="P23" s="354"/>
      <c r="Q23" s="354"/>
      <c r="R23" s="354"/>
      <c r="S23" s="354"/>
      <c r="T23" s="354"/>
      <c r="U23" s="354"/>
      <c r="V23" s="354"/>
      <c r="W23" s="354"/>
      <c r="X23" s="354"/>
      <c r="Y23" s="354"/>
      <c r="Z23" s="354"/>
      <c r="AA23" s="355"/>
    </row>
    <row r="24" spans="2:27" ht="19.5" customHeight="1">
      <c r="B24" s="174"/>
      <c r="C24" s="175"/>
      <c r="D24" s="131"/>
      <c r="E24" s="131"/>
      <c r="F24" s="131"/>
      <c r="G24" s="132"/>
      <c r="H24" s="33"/>
      <c r="I24" s="356" t="s">
        <v>180</v>
      </c>
      <c r="J24" s="356"/>
      <c r="K24" s="356"/>
      <c r="L24" s="356"/>
      <c r="M24" s="356"/>
      <c r="N24" s="356"/>
      <c r="O24" s="356"/>
      <c r="P24" s="356"/>
      <c r="Q24" s="356"/>
      <c r="R24" s="356"/>
      <c r="S24" s="356"/>
      <c r="T24" s="356"/>
      <c r="U24" s="356"/>
      <c r="V24" s="356"/>
      <c r="W24" s="356"/>
      <c r="X24" s="356"/>
      <c r="Y24" s="356"/>
      <c r="Z24" s="356"/>
      <c r="AA24" s="357"/>
    </row>
    <row r="25" spans="2:27" ht="19.5" customHeight="1">
      <c r="B25" s="174"/>
      <c r="C25" s="175"/>
      <c r="D25" s="131"/>
      <c r="E25" s="131"/>
      <c r="F25" s="131"/>
      <c r="G25" s="132"/>
      <c r="H25" s="32"/>
      <c r="I25" s="189"/>
      <c r="J25" s="189"/>
      <c r="K25" s="189"/>
      <c r="L25" s="189"/>
      <c r="M25" s="189"/>
      <c r="N25" s="189"/>
      <c r="O25" s="189"/>
      <c r="P25" s="189"/>
      <c r="Q25" s="189"/>
      <c r="R25" s="189"/>
      <c r="S25" s="189"/>
      <c r="T25" s="189"/>
      <c r="U25" s="189"/>
      <c r="V25" s="189"/>
      <c r="W25" s="189"/>
      <c r="X25" s="189"/>
      <c r="Y25" s="189"/>
      <c r="Z25" s="189"/>
      <c r="AA25" s="190"/>
    </row>
    <row r="26" spans="2:27" ht="30.75" customHeight="1">
      <c r="B26" s="174"/>
      <c r="C26" s="175"/>
      <c r="D26" s="131" t="s">
        <v>36</v>
      </c>
      <c r="E26" s="131"/>
      <c r="F26" s="131"/>
      <c r="G26" s="132"/>
      <c r="H26" s="345" t="s">
        <v>181</v>
      </c>
      <c r="I26" s="346"/>
      <c r="J26" s="346"/>
      <c r="K26" s="346"/>
      <c r="L26" s="346"/>
      <c r="M26" s="346"/>
      <c r="N26" s="346"/>
      <c r="O26" s="346"/>
      <c r="P26" s="170" t="s">
        <v>38</v>
      </c>
      <c r="Q26" s="170"/>
      <c r="R26" s="170"/>
      <c r="S26" s="170"/>
      <c r="T26" s="170"/>
      <c r="U26" s="347" t="s">
        <v>182</v>
      </c>
      <c r="V26" s="347"/>
      <c r="W26" s="347"/>
      <c r="X26" s="347"/>
      <c r="Y26" s="347"/>
      <c r="Z26" s="347"/>
      <c r="AA26" s="348"/>
    </row>
    <row r="27" spans="2:27" ht="30.75" customHeight="1" thickBot="1">
      <c r="B27" s="176"/>
      <c r="C27" s="177"/>
      <c r="D27" s="108" t="s">
        <v>37</v>
      </c>
      <c r="E27" s="108"/>
      <c r="F27" s="108"/>
      <c r="G27" s="109"/>
      <c r="H27" s="349" t="s">
        <v>181</v>
      </c>
      <c r="I27" s="350"/>
      <c r="J27" s="350"/>
      <c r="K27" s="350"/>
      <c r="L27" s="350"/>
      <c r="M27" s="350"/>
      <c r="N27" s="350"/>
      <c r="O27" s="350"/>
      <c r="P27" s="172" t="s">
        <v>39</v>
      </c>
      <c r="Q27" s="172"/>
      <c r="R27" s="172"/>
      <c r="S27" s="172"/>
      <c r="T27" s="172"/>
      <c r="U27" s="350" t="s">
        <v>183</v>
      </c>
      <c r="V27" s="350"/>
      <c r="W27" s="350"/>
      <c r="X27" s="350"/>
      <c r="Y27" s="350"/>
      <c r="Z27" s="350"/>
      <c r="AA27" s="351"/>
    </row>
    <row r="28" spans="2:27" ht="51" customHeight="1" thickBot="1">
      <c r="B28" s="110" t="s">
        <v>137</v>
      </c>
      <c r="C28" s="111"/>
      <c r="D28" s="111"/>
      <c r="E28" s="111"/>
      <c r="F28" s="111"/>
      <c r="G28" s="112"/>
      <c r="H28" s="113" t="s">
        <v>139</v>
      </c>
      <c r="I28" s="114"/>
      <c r="J28" s="114"/>
      <c r="K28" s="114"/>
      <c r="L28" s="114"/>
      <c r="M28" s="114"/>
      <c r="N28" s="114"/>
      <c r="O28" s="114"/>
      <c r="P28" s="114"/>
      <c r="Q28" s="114"/>
      <c r="R28" s="114"/>
      <c r="S28" s="114"/>
      <c r="T28" s="114"/>
      <c r="U28" s="114"/>
      <c r="V28" s="114"/>
      <c r="W28" s="114"/>
      <c r="X28" s="115"/>
      <c r="Y28" s="116" t="s">
        <v>55</v>
      </c>
      <c r="Z28" s="117"/>
      <c r="AA28" s="118"/>
    </row>
    <row r="29" spans="2:27">
      <c r="B29" s="82" t="s">
        <v>40</v>
      </c>
      <c r="C29" s="34"/>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2:27">
      <c r="C30" s="34"/>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2:27" ht="15" thickBot="1">
      <c r="B31" s="34" t="s">
        <v>43</v>
      </c>
      <c r="C31" s="34"/>
      <c r="D31" s="76"/>
      <c r="E31" s="76"/>
      <c r="F31" s="76"/>
      <c r="G31" s="76"/>
      <c r="H31" s="76"/>
      <c r="I31" s="76"/>
      <c r="J31" s="76"/>
      <c r="K31" s="76"/>
      <c r="L31" s="76"/>
      <c r="M31" s="76"/>
      <c r="N31" s="76"/>
      <c r="O31" s="76"/>
      <c r="P31" s="76"/>
      <c r="Q31" s="76"/>
      <c r="R31" s="76"/>
      <c r="S31" s="76"/>
      <c r="T31" s="76"/>
      <c r="U31" s="76"/>
      <c r="V31" s="76"/>
      <c r="W31" s="76"/>
      <c r="X31" s="76"/>
      <c r="Y31" s="76"/>
      <c r="Z31" s="76"/>
      <c r="AA31" s="76"/>
    </row>
    <row r="32" spans="2:27" ht="15" thickBot="1">
      <c r="B32" s="178" t="s">
        <v>44</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80"/>
    </row>
    <row r="33" spans="2:41">
      <c r="B33" s="69"/>
      <c r="C33" s="179" t="s">
        <v>136</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80"/>
    </row>
    <row r="34" spans="2:41" ht="13.5" customHeight="1">
      <c r="B34" s="37"/>
      <c r="C34" s="77"/>
      <c r="D34" s="74" t="s">
        <v>2</v>
      </c>
      <c r="E34" s="96" t="s">
        <v>115</v>
      </c>
      <c r="F34" s="96"/>
      <c r="G34" s="96"/>
      <c r="H34" s="96"/>
      <c r="I34" s="96"/>
      <c r="J34" s="96"/>
      <c r="K34" s="96"/>
      <c r="L34" s="96"/>
      <c r="M34" s="96"/>
      <c r="N34" s="96"/>
      <c r="O34" s="96"/>
      <c r="P34" s="96"/>
      <c r="Q34" s="96"/>
      <c r="R34" s="96"/>
      <c r="S34" s="96"/>
      <c r="T34" s="96"/>
      <c r="U34" s="96"/>
      <c r="V34" s="96"/>
      <c r="W34" s="96"/>
      <c r="X34" s="96"/>
      <c r="Y34" s="96"/>
      <c r="Z34" s="96"/>
      <c r="AA34" s="97"/>
    </row>
    <row r="35" spans="2:41" ht="13.5" customHeight="1">
      <c r="B35" s="37"/>
      <c r="C35" s="77"/>
      <c r="D35" s="74" t="s">
        <v>55</v>
      </c>
      <c r="E35" s="96" t="s">
        <v>116</v>
      </c>
      <c r="F35" s="96"/>
      <c r="G35" s="96"/>
      <c r="H35" s="96"/>
      <c r="I35" s="96"/>
      <c r="J35" s="96"/>
      <c r="K35" s="96"/>
      <c r="L35" s="96"/>
      <c r="M35" s="96"/>
      <c r="N35" s="96"/>
      <c r="O35" s="96"/>
      <c r="P35" s="96"/>
      <c r="Q35" s="96"/>
      <c r="R35" s="96"/>
      <c r="S35" s="96"/>
      <c r="T35" s="96"/>
      <c r="U35" s="96"/>
      <c r="V35" s="96"/>
      <c r="W35" s="96"/>
      <c r="X35" s="96"/>
      <c r="Y35" s="96"/>
      <c r="Z35" s="96"/>
      <c r="AA35" s="97"/>
    </row>
    <row r="36" spans="2:41" ht="13.5" customHeight="1">
      <c r="B36" s="33"/>
      <c r="D36" s="74" t="s">
        <v>2</v>
      </c>
      <c r="E36" s="96" t="s">
        <v>45</v>
      </c>
      <c r="F36" s="96"/>
      <c r="G36" s="96"/>
      <c r="H36" s="96"/>
      <c r="I36" s="96"/>
      <c r="J36" s="96"/>
      <c r="K36" s="96"/>
      <c r="L36" s="96"/>
      <c r="M36" s="96"/>
      <c r="N36" s="96"/>
      <c r="O36" s="96"/>
      <c r="P36" s="96"/>
      <c r="Q36" s="96"/>
      <c r="R36" s="96"/>
      <c r="S36" s="96"/>
      <c r="T36" s="96"/>
      <c r="U36" s="96"/>
      <c r="V36" s="96"/>
      <c r="W36" s="96"/>
      <c r="X36" s="96"/>
      <c r="Y36" s="96"/>
      <c r="Z36" s="96"/>
      <c r="AA36" s="97"/>
    </row>
    <row r="37" spans="2:41" ht="27.75" customHeight="1">
      <c r="B37" s="33"/>
      <c r="D37" s="34"/>
      <c r="E37" s="66" t="s">
        <v>46</v>
      </c>
      <c r="F37" s="96" t="s">
        <v>148</v>
      </c>
      <c r="G37" s="96"/>
      <c r="H37" s="96"/>
      <c r="I37" s="96"/>
      <c r="J37" s="96"/>
      <c r="K37" s="96"/>
      <c r="L37" s="96"/>
      <c r="M37" s="96"/>
      <c r="N37" s="96"/>
      <c r="O37" s="96"/>
      <c r="P37" s="96"/>
      <c r="Q37" s="96"/>
      <c r="R37" s="96"/>
      <c r="S37" s="96"/>
      <c r="T37" s="96"/>
      <c r="U37" s="96"/>
      <c r="V37" s="96"/>
      <c r="W37" s="96"/>
      <c r="X37" s="96"/>
      <c r="Y37" s="96"/>
      <c r="Z37" s="96"/>
      <c r="AA37" s="97"/>
    </row>
    <row r="38" spans="2:41" ht="9" customHeight="1">
      <c r="B38" s="33"/>
      <c r="D38" s="34"/>
      <c r="E38" s="77"/>
      <c r="F38" s="77"/>
      <c r="G38" s="77"/>
      <c r="H38" s="77"/>
      <c r="I38" s="77"/>
      <c r="J38" s="77"/>
      <c r="K38" s="77"/>
      <c r="L38" s="77"/>
      <c r="M38" s="77"/>
      <c r="N38" s="77"/>
      <c r="O38" s="77"/>
      <c r="P38" s="77"/>
      <c r="Q38" s="77"/>
      <c r="R38" s="77"/>
      <c r="S38" s="77"/>
      <c r="T38" s="77"/>
      <c r="U38" s="77"/>
      <c r="V38" s="77"/>
      <c r="W38" s="77"/>
      <c r="X38" s="77"/>
      <c r="Y38" s="77"/>
      <c r="Z38" s="77"/>
      <c r="AA38" s="78"/>
    </row>
    <row r="39" spans="2:41">
      <c r="B39" s="73" t="s">
        <v>2</v>
      </c>
      <c r="C39" s="17" t="s">
        <v>117</v>
      </c>
      <c r="E39" s="77"/>
      <c r="F39" s="77"/>
      <c r="G39" s="77"/>
      <c r="H39" s="77"/>
      <c r="I39" s="77"/>
      <c r="J39" s="77"/>
      <c r="K39" s="77"/>
      <c r="L39" s="77"/>
      <c r="M39" s="77"/>
      <c r="N39" s="77"/>
      <c r="O39" s="77"/>
      <c r="P39" s="77"/>
      <c r="Q39" s="77"/>
      <c r="R39" s="77"/>
      <c r="S39" s="77"/>
      <c r="T39" s="77"/>
      <c r="U39" s="77"/>
      <c r="V39" s="77"/>
      <c r="W39" s="77"/>
      <c r="X39" s="77"/>
      <c r="Y39" s="77"/>
      <c r="Z39" s="77"/>
      <c r="AA39" s="78"/>
    </row>
    <row r="40" spans="2:41" ht="6.75" customHeight="1">
      <c r="B40" s="33"/>
      <c r="D40" s="34"/>
      <c r="E40" s="77"/>
      <c r="F40" s="77"/>
      <c r="G40" s="77"/>
      <c r="H40" s="77"/>
      <c r="I40" s="77"/>
      <c r="J40" s="77"/>
      <c r="K40" s="77"/>
      <c r="L40" s="77"/>
      <c r="M40" s="77"/>
      <c r="N40" s="77"/>
      <c r="O40" s="77"/>
      <c r="P40" s="77"/>
      <c r="Q40" s="77"/>
      <c r="R40" s="77"/>
      <c r="S40" s="77"/>
      <c r="T40" s="77"/>
      <c r="U40" s="77"/>
      <c r="V40" s="77"/>
      <c r="W40" s="77"/>
      <c r="X40" s="77"/>
      <c r="Y40" s="77"/>
      <c r="Z40" s="77"/>
      <c r="AA40" s="78"/>
    </row>
    <row r="41" spans="2:41" ht="18" customHeight="1">
      <c r="B41" s="86" t="s">
        <v>5</v>
      </c>
      <c r="C41" s="87"/>
      <c r="D41" s="87"/>
      <c r="E41" s="87"/>
      <c r="F41" s="87"/>
      <c r="G41" s="87"/>
      <c r="H41" s="87"/>
      <c r="I41" s="87"/>
      <c r="J41" s="87"/>
      <c r="K41" s="87"/>
      <c r="L41" s="87"/>
      <c r="M41" s="87"/>
      <c r="N41" s="87"/>
      <c r="O41" s="87"/>
      <c r="P41" s="87"/>
      <c r="Q41" s="87"/>
      <c r="R41" s="87"/>
      <c r="S41" s="87"/>
      <c r="T41" s="87"/>
      <c r="U41" s="87"/>
      <c r="V41" s="87"/>
      <c r="W41" s="87"/>
      <c r="X41" s="87"/>
      <c r="Y41" s="87"/>
      <c r="Z41" s="87"/>
      <c r="AA41" s="88"/>
    </row>
    <row r="42" spans="2:41">
      <c r="B42" s="160" t="s">
        <v>99</v>
      </c>
      <c r="C42" s="161"/>
      <c r="D42" s="161"/>
      <c r="E42" s="161"/>
      <c r="F42" s="161"/>
      <c r="G42" s="358" t="s">
        <v>184</v>
      </c>
      <c r="H42" s="358"/>
      <c r="I42" s="358"/>
      <c r="J42" s="358"/>
      <c r="K42" s="358"/>
      <c r="L42" s="358"/>
      <c r="M42" s="358"/>
      <c r="N42" s="358"/>
      <c r="O42" s="358"/>
      <c r="P42" s="358"/>
      <c r="Q42" s="358"/>
      <c r="R42" s="358"/>
      <c r="S42" s="358"/>
      <c r="T42" s="358"/>
      <c r="U42" s="358"/>
      <c r="V42" s="358"/>
      <c r="W42" s="358"/>
      <c r="X42" s="358"/>
      <c r="Y42" s="358"/>
      <c r="Z42" s="358"/>
      <c r="AA42" s="359"/>
      <c r="AC42" s="152" t="s">
        <v>100</v>
      </c>
      <c r="AD42" s="152"/>
      <c r="AE42" s="152"/>
      <c r="AF42" s="152"/>
      <c r="AG42" s="152"/>
      <c r="AH42" s="152"/>
      <c r="AI42" s="152"/>
      <c r="AJ42" s="152"/>
      <c r="AK42" s="152"/>
      <c r="AL42" s="152"/>
      <c r="AM42" s="152"/>
      <c r="AN42" s="152"/>
      <c r="AO42" s="152"/>
    </row>
    <row r="43" spans="2:41" ht="56.25" customHeight="1">
      <c r="B43" s="160" t="s">
        <v>101</v>
      </c>
      <c r="C43" s="161"/>
      <c r="D43" s="161"/>
      <c r="E43" s="161"/>
      <c r="F43" s="161"/>
      <c r="G43" s="362" t="s">
        <v>185</v>
      </c>
      <c r="H43" s="362"/>
      <c r="I43" s="362"/>
      <c r="J43" s="362"/>
      <c r="K43" s="362"/>
      <c r="L43" s="362"/>
      <c r="M43" s="362"/>
      <c r="N43" s="362"/>
      <c r="O43" s="362"/>
      <c r="P43" s="362"/>
      <c r="Q43" s="362"/>
      <c r="R43" s="362"/>
      <c r="S43" s="362"/>
      <c r="T43" s="362"/>
      <c r="U43" s="362"/>
      <c r="V43" s="362"/>
      <c r="W43" s="362"/>
      <c r="X43" s="362"/>
      <c r="Y43" s="362"/>
      <c r="Z43" s="362"/>
      <c r="AA43" s="363"/>
      <c r="AC43" s="152" t="s">
        <v>145</v>
      </c>
      <c r="AD43" s="152"/>
      <c r="AE43" s="152"/>
      <c r="AF43" s="152"/>
      <c r="AG43" s="152"/>
      <c r="AH43" s="152"/>
      <c r="AI43" s="152"/>
      <c r="AJ43" s="152"/>
      <c r="AK43" s="152"/>
      <c r="AL43" s="152"/>
      <c r="AM43" s="152"/>
      <c r="AN43" s="152"/>
      <c r="AO43" s="152"/>
    </row>
    <row r="44" spans="2:41" ht="29.25" customHeight="1">
      <c r="B44" s="160" t="s">
        <v>102</v>
      </c>
      <c r="C44" s="161"/>
      <c r="D44" s="161"/>
      <c r="E44" s="161"/>
      <c r="F44" s="161"/>
      <c r="G44" s="362" t="s">
        <v>186</v>
      </c>
      <c r="H44" s="362"/>
      <c r="I44" s="362"/>
      <c r="J44" s="362"/>
      <c r="K44" s="362"/>
      <c r="L44" s="362"/>
      <c r="M44" s="362"/>
      <c r="N44" s="362"/>
      <c r="O44" s="362"/>
      <c r="P44" s="362"/>
      <c r="Q44" s="362"/>
      <c r="R44" s="362"/>
      <c r="S44" s="362"/>
      <c r="T44" s="362"/>
      <c r="U44" s="362"/>
      <c r="V44" s="362"/>
      <c r="W44" s="362"/>
      <c r="X44" s="362"/>
      <c r="Y44" s="362"/>
      <c r="Z44" s="362"/>
      <c r="AA44" s="363"/>
      <c r="AC44" s="152" t="s">
        <v>103</v>
      </c>
      <c r="AD44" s="152"/>
      <c r="AE44" s="152"/>
      <c r="AF44" s="152"/>
      <c r="AG44" s="152"/>
      <c r="AH44" s="152"/>
      <c r="AI44" s="152"/>
      <c r="AJ44" s="152"/>
      <c r="AK44" s="152"/>
      <c r="AL44" s="152"/>
      <c r="AM44" s="152"/>
      <c r="AN44" s="152"/>
      <c r="AO44" s="152"/>
    </row>
    <row r="45" spans="2:41" ht="27.75" customHeight="1">
      <c r="B45" s="160" t="s">
        <v>104</v>
      </c>
      <c r="C45" s="161"/>
      <c r="D45" s="161"/>
      <c r="E45" s="161"/>
      <c r="F45" s="161"/>
      <c r="G45" s="364" t="s">
        <v>187</v>
      </c>
      <c r="H45" s="364"/>
      <c r="I45" s="364"/>
      <c r="J45" s="364"/>
      <c r="K45" s="364"/>
      <c r="L45" s="364"/>
      <c r="M45" s="364"/>
      <c r="N45" s="364"/>
      <c r="O45" s="364"/>
      <c r="P45" s="364"/>
      <c r="Q45" s="364"/>
      <c r="R45" s="364"/>
      <c r="S45" s="364"/>
      <c r="T45" s="364"/>
      <c r="U45" s="364"/>
      <c r="V45" s="364"/>
      <c r="W45" s="364"/>
      <c r="X45" s="364"/>
      <c r="Y45" s="364"/>
      <c r="Z45" s="364"/>
      <c r="AA45" s="365"/>
      <c r="AC45" s="152" t="s">
        <v>105</v>
      </c>
      <c r="AD45" s="152"/>
      <c r="AE45" s="152"/>
      <c r="AF45" s="152"/>
      <c r="AG45" s="152"/>
      <c r="AH45" s="152"/>
      <c r="AI45" s="152"/>
      <c r="AJ45" s="152"/>
      <c r="AK45" s="152"/>
      <c r="AL45" s="152"/>
      <c r="AM45" s="152"/>
      <c r="AN45" s="152"/>
      <c r="AO45" s="152"/>
    </row>
    <row r="46" spans="2:41" ht="31.5" customHeight="1">
      <c r="B46" s="162" t="s">
        <v>113</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4"/>
    </row>
    <row r="47" spans="2:41">
      <c r="B47" s="157" t="s">
        <v>106</v>
      </c>
      <c r="C47" s="158"/>
      <c r="D47" s="158"/>
      <c r="E47" s="158"/>
      <c r="F47" s="158"/>
      <c r="G47" s="158"/>
      <c r="H47" s="158"/>
      <c r="I47" s="158"/>
      <c r="J47" s="158" t="s">
        <v>107</v>
      </c>
      <c r="K47" s="158"/>
      <c r="L47" s="158"/>
      <c r="M47" s="158"/>
      <c r="N47" s="158"/>
      <c r="O47" s="158"/>
      <c r="P47" s="158"/>
      <c r="Q47" s="158"/>
      <c r="R47" s="158"/>
      <c r="S47" s="158"/>
      <c r="T47" s="158"/>
      <c r="U47" s="158"/>
      <c r="V47" s="158"/>
      <c r="W47" s="158"/>
      <c r="X47" s="158"/>
      <c r="Y47" s="158"/>
      <c r="Z47" s="158"/>
      <c r="AA47" s="159"/>
    </row>
    <row r="48" spans="2:41" ht="26.25" customHeight="1">
      <c r="B48" s="67" t="s">
        <v>2</v>
      </c>
      <c r="C48" s="154" t="s">
        <v>108</v>
      </c>
      <c r="D48" s="154"/>
      <c r="E48" s="154"/>
      <c r="F48" s="154"/>
      <c r="G48" s="154"/>
      <c r="H48" s="154"/>
      <c r="I48" s="154"/>
      <c r="J48" s="360" t="s">
        <v>188</v>
      </c>
      <c r="K48" s="360"/>
      <c r="L48" s="360"/>
      <c r="M48" s="360"/>
      <c r="N48" s="360"/>
      <c r="O48" s="360"/>
      <c r="P48" s="360"/>
      <c r="Q48" s="360"/>
      <c r="R48" s="360"/>
      <c r="S48" s="360"/>
      <c r="T48" s="360"/>
      <c r="U48" s="360"/>
      <c r="V48" s="360"/>
      <c r="W48" s="360"/>
      <c r="X48" s="360"/>
      <c r="Y48" s="360"/>
      <c r="Z48" s="360"/>
      <c r="AA48" s="361"/>
    </row>
    <row r="49" spans="2:27" ht="26.25" customHeight="1">
      <c r="B49" s="67" t="s">
        <v>2</v>
      </c>
      <c r="C49" s="154" t="s">
        <v>109</v>
      </c>
      <c r="D49" s="154"/>
      <c r="E49" s="154"/>
      <c r="F49" s="154"/>
      <c r="G49" s="154"/>
      <c r="H49" s="154"/>
      <c r="I49" s="154"/>
      <c r="J49" s="360"/>
      <c r="K49" s="360"/>
      <c r="L49" s="360"/>
      <c r="M49" s="360"/>
      <c r="N49" s="360"/>
      <c r="O49" s="360"/>
      <c r="P49" s="360"/>
      <c r="Q49" s="360"/>
      <c r="R49" s="360"/>
      <c r="S49" s="360"/>
      <c r="T49" s="360"/>
      <c r="U49" s="360"/>
      <c r="V49" s="360"/>
      <c r="W49" s="360"/>
      <c r="X49" s="360"/>
      <c r="Y49" s="360"/>
      <c r="Z49" s="360"/>
      <c r="AA49" s="361"/>
    </row>
    <row r="50" spans="2:27" ht="26.25" customHeight="1">
      <c r="B50" s="67" t="s">
        <v>2</v>
      </c>
      <c r="C50" s="154" t="s">
        <v>110</v>
      </c>
      <c r="D50" s="154"/>
      <c r="E50" s="154"/>
      <c r="F50" s="154"/>
      <c r="G50" s="154"/>
      <c r="H50" s="154"/>
      <c r="I50" s="154"/>
      <c r="J50" s="360"/>
      <c r="K50" s="360"/>
      <c r="L50" s="360"/>
      <c r="M50" s="360"/>
      <c r="N50" s="360"/>
      <c r="O50" s="360"/>
      <c r="P50" s="360"/>
      <c r="Q50" s="360"/>
      <c r="R50" s="360"/>
      <c r="S50" s="360"/>
      <c r="T50" s="360"/>
      <c r="U50" s="360"/>
      <c r="V50" s="360"/>
      <c r="W50" s="360"/>
      <c r="X50" s="360"/>
      <c r="Y50" s="360"/>
      <c r="Z50" s="360"/>
      <c r="AA50" s="361"/>
    </row>
    <row r="51" spans="2:27" ht="26.25" customHeight="1">
      <c r="B51" s="67" t="s">
        <v>2</v>
      </c>
      <c r="C51" s="154" t="s">
        <v>111</v>
      </c>
      <c r="D51" s="154"/>
      <c r="E51" s="154"/>
      <c r="F51" s="154"/>
      <c r="G51" s="154"/>
      <c r="H51" s="154"/>
      <c r="I51" s="154"/>
      <c r="J51" s="360"/>
      <c r="K51" s="360"/>
      <c r="L51" s="360"/>
      <c r="M51" s="360"/>
      <c r="N51" s="360"/>
      <c r="O51" s="360"/>
      <c r="P51" s="360"/>
      <c r="Q51" s="360"/>
      <c r="R51" s="360"/>
      <c r="S51" s="360"/>
      <c r="T51" s="360"/>
      <c r="U51" s="360"/>
      <c r="V51" s="360"/>
      <c r="W51" s="360"/>
      <c r="X51" s="360"/>
      <c r="Y51" s="360"/>
      <c r="Z51" s="360"/>
      <c r="AA51" s="361"/>
    </row>
    <row r="52" spans="2:27" ht="15" customHeight="1">
      <c r="B52" s="42" t="s">
        <v>2</v>
      </c>
      <c r="C52" s="194" t="s">
        <v>112</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5"/>
    </row>
    <row r="53" spans="2:27" ht="18.75" customHeight="1">
      <c r="B53" s="162" t="s">
        <v>47</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4"/>
    </row>
    <row r="54" spans="2:27" ht="25.5" customHeight="1">
      <c r="B54" s="202" t="s">
        <v>85</v>
      </c>
      <c r="C54" s="203"/>
      <c r="D54" s="203"/>
      <c r="E54" s="203"/>
      <c r="F54" s="203"/>
      <c r="G54" s="203"/>
      <c r="H54" s="203"/>
      <c r="I54" s="366" t="s">
        <v>189</v>
      </c>
      <c r="J54" s="354"/>
      <c r="K54" s="354"/>
      <c r="L54" s="354"/>
      <c r="M54" s="354"/>
      <c r="N54" s="354"/>
      <c r="O54" s="354"/>
      <c r="P54" s="354"/>
      <c r="Q54" s="354"/>
      <c r="R54" s="354"/>
      <c r="S54" s="354"/>
      <c r="T54" s="354"/>
      <c r="U54" s="354"/>
      <c r="V54" s="354"/>
      <c r="W54" s="354"/>
      <c r="X54" s="354"/>
      <c r="Y54" s="354"/>
      <c r="Z54" s="354"/>
      <c r="AA54" s="355"/>
    </row>
    <row r="55" spans="2:27" ht="18.75" customHeight="1">
      <c r="B55" s="196" t="s">
        <v>138</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8"/>
    </row>
    <row r="56" spans="2:27" ht="62.25" customHeight="1">
      <c r="B56" s="367" t="s">
        <v>190</v>
      </c>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9"/>
    </row>
    <row r="57" spans="2:27" ht="28.5" customHeight="1">
      <c r="B57" s="162" t="s">
        <v>135</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4"/>
    </row>
    <row r="58" spans="2:27">
      <c r="B58" s="157" t="s">
        <v>119</v>
      </c>
      <c r="C58" s="158"/>
      <c r="D58" s="158"/>
      <c r="E58" s="158"/>
      <c r="F58" s="158"/>
      <c r="G58" s="158"/>
      <c r="H58" s="158"/>
      <c r="I58" s="158"/>
      <c r="J58" s="158" t="s">
        <v>120</v>
      </c>
      <c r="K58" s="158"/>
      <c r="L58" s="158"/>
      <c r="M58" s="158"/>
      <c r="N58" s="158"/>
      <c r="O58" s="158"/>
      <c r="P58" s="158"/>
      <c r="Q58" s="158"/>
      <c r="R58" s="158"/>
      <c r="S58" s="158"/>
      <c r="T58" s="158"/>
      <c r="U58" s="158"/>
      <c r="V58" s="158"/>
      <c r="W58" s="158"/>
      <c r="X58" s="158"/>
      <c r="Y58" s="158"/>
      <c r="Z58" s="158"/>
      <c r="AA58" s="159"/>
    </row>
    <row r="59" spans="2:27" ht="19.5" customHeight="1">
      <c r="B59" s="67" t="s">
        <v>2</v>
      </c>
      <c r="C59" s="193" t="s">
        <v>121</v>
      </c>
      <c r="D59" s="193"/>
      <c r="E59" s="193"/>
      <c r="F59" s="193"/>
      <c r="G59" s="193"/>
      <c r="H59" s="193"/>
      <c r="I59" s="193"/>
      <c r="J59" s="360"/>
      <c r="K59" s="360"/>
      <c r="L59" s="360"/>
      <c r="M59" s="360"/>
      <c r="N59" s="360"/>
      <c r="O59" s="360"/>
      <c r="P59" s="360"/>
      <c r="Q59" s="360"/>
      <c r="R59" s="360"/>
      <c r="S59" s="360"/>
      <c r="T59" s="360"/>
      <c r="U59" s="360"/>
      <c r="V59" s="360"/>
      <c r="W59" s="360"/>
      <c r="X59" s="360"/>
      <c r="Y59" s="360"/>
      <c r="Z59" s="360"/>
      <c r="AA59" s="361"/>
    </row>
    <row r="60" spans="2:27" ht="32.25" customHeight="1">
      <c r="B60" s="67" t="s">
        <v>55</v>
      </c>
      <c r="C60" s="154" t="s">
        <v>144</v>
      </c>
      <c r="D60" s="154"/>
      <c r="E60" s="154"/>
      <c r="F60" s="154"/>
      <c r="G60" s="154"/>
      <c r="H60" s="154"/>
      <c r="I60" s="154"/>
      <c r="J60" s="360"/>
      <c r="K60" s="360"/>
      <c r="L60" s="360"/>
      <c r="M60" s="360"/>
      <c r="N60" s="360"/>
      <c r="O60" s="360"/>
      <c r="P60" s="360"/>
      <c r="Q60" s="360"/>
      <c r="R60" s="360"/>
      <c r="S60" s="360"/>
      <c r="T60" s="360"/>
      <c r="U60" s="360"/>
      <c r="V60" s="360"/>
      <c r="W60" s="360"/>
      <c r="X60" s="360"/>
      <c r="Y60" s="360"/>
      <c r="Z60" s="360"/>
      <c r="AA60" s="361"/>
    </row>
    <row r="61" spans="2:27" ht="21.75" customHeight="1">
      <c r="B61" s="67" t="s">
        <v>55</v>
      </c>
      <c r="C61" s="154" t="s">
        <v>122</v>
      </c>
      <c r="D61" s="154"/>
      <c r="E61" s="154"/>
      <c r="F61" s="154"/>
      <c r="G61" s="154"/>
      <c r="H61" s="154"/>
      <c r="I61" s="154"/>
      <c r="J61" s="360"/>
      <c r="K61" s="360"/>
      <c r="L61" s="360"/>
      <c r="M61" s="360"/>
      <c r="N61" s="360"/>
      <c r="O61" s="360"/>
      <c r="P61" s="360"/>
      <c r="Q61" s="360"/>
      <c r="R61" s="360"/>
      <c r="S61" s="360"/>
      <c r="T61" s="360"/>
      <c r="U61" s="360"/>
      <c r="V61" s="360"/>
      <c r="W61" s="360"/>
      <c r="X61" s="360"/>
      <c r="Y61" s="360"/>
      <c r="Z61" s="360"/>
      <c r="AA61" s="361"/>
    </row>
    <row r="62" spans="2:27" ht="30" customHeight="1">
      <c r="B62" s="67" t="s">
        <v>2</v>
      </c>
      <c r="C62" s="154" t="s">
        <v>123</v>
      </c>
      <c r="D62" s="154"/>
      <c r="E62" s="154"/>
      <c r="F62" s="154"/>
      <c r="G62" s="154"/>
      <c r="H62" s="154"/>
      <c r="I62" s="154"/>
      <c r="J62" s="360"/>
      <c r="K62" s="360"/>
      <c r="L62" s="360"/>
      <c r="M62" s="360"/>
      <c r="N62" s="360"/>
      <c r="O62" s="360"/>
      <c r="P62" s="360"/>
      <c r="Q62" s="360"/>
      <c r="R62" s="360"/>
      <c r="S62" s="360"/>
      <c r="T62" s="360"/>
      <c r="U62" s="360"/>
      <c r="V62" s="360"/>
      <c r="W62" s="360"/>
      <c r="X62" s="360"/>
      <c r="Y62" s="360"/>
      <c r="Z62" s="360"/>
      <c r="AA62" s="361"/>
    </row>
    <row r="63" spans="2:27" ht="19.5" customHeight="1">
      <c r="B63" s="67" t="s">
        <v>55</v>
      </c>
      <c r="C63" s="193" t="s">
        <v>124</v>
      </c>
      <c r="D63" s="193"/>
      <c r="E63" s="193"/>
      <c r="F63" s="193"/>
      <c r="G63" s="193"/>
      <c r="H63" s="193"/>
      <c r="I63" s="193"/>
      <c r="J63" s="360"/>
      <c r="K63" s="360"/>
      <c r="L63" s="360"/>
      <c r="M63" s="360"/>
      <c r="N63" s="360"/>
      <c r="O63" s="360"/>
      <c r="P63" s="360"/>
      <c r="Q63" s="360"/>
      <c r="R63" s="360"/>
      <c r="S63" s="360"/>
      <c r="T63" s="360"/>
      <c r="U63" s="360"/>
      <c r="V63" s="360"/>
      <c r="W63" s="360"/>
      <c r="X63" s="360"/>
      <c r="Y63" s="360"/>
      <c r="Z63" s="360"/>
      <c r="AA63" s="361"/>
    </row>
    <row r="64" spans="2:27" ht="19.5" customHeight="1" thickBot="1">
      <c r="B64" s="42" t="s">
        <v>2</v>
      </c>
      <c r="C64" s="191" t="s">
        <v>112</v>
      </c>
      <c r="D64" s="191"/>
      <c r="E64" s="191"/>
      <c r="F64" s="191"/>
      <c r="G64" s="191"/>
      <c r="H64" s="191"/>
      <c r="I64" s="191"/>
      <c r="J64" s="370"/>
      <c r="K64" s="370"/>
      <c r="L64" s="370"/>
      <c r="M64" s="370"/>
      <c r="N64" s="370"/>
      <c r="O64" s="370"/>
      <c r="P64" s="370"/>
      <c r="Q64" s="370"/>
      <c r="R64" s="370"/>
      <c r="S64" s="370"/>
      <c r="T64" s="370"/>
      <c r="U64" s="370"/>
      <c r="V64" s="370"/>
      <c r="W64" s="370"/>
      <c r="X64" s="370"/>
      <c r="Y64" s="370"/>
      <c r="Z64" s="370"/>
      <c r="AA64" s="371"/>
    </row>
    <row r="65" spans="2:27" ht="14.25" customHeight="1">
      <c r="B65" s="72" t="s">
        <v>86</v>
      </c>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sheetData>
  <mergeCells count="114">
    <mergeCell ref="C64:I64"/>
    <mergeCell ref="J64:AA64"/>
    <mergeCell ref="C61:I61"/>
    <mergeCell ref="J61:AA61"/>
    <mergeCell ref="C62:I62"/>
    <mergeCell ref="J62:AA62"/>
    <mergeCell ref="C63:I63"/>
    <mergeCell ref="J63:AA63"/>
    <mergeCell ref="B58:I58"/>
    <mergeCell ref="J58:AA58"/>
    <mergeCell ref="C59:I59"/>
    <mergeCell ref="J59:AA59"/>
    <mergeCell ref="C60:I60"/>
    <mergeCell ref="J60:AA60"/>
    <mergeCell ref="B53:AA53"/>
    <mergeCell ref="B54:H54"/>
    <mergeCell ref="I54:AA54"/>
    <mergeCell ref="B55:AA55"/>
    <mergeCell ref="B56:AA56"/>
    <mergeCell ref="B57:AA57"/>
    <mergeCell ref="C50:I50"/>
    <mergeCell ref="J50:AA50"/>
    <mergeCell ref="C51:I51"/>
    <mergeCell ref="J51:AA51"/>
    <mergeCell ref="C52:I52"/>
    <mergeCell ref="J52:AA52"/>
    <mergeCell ref="B46:AA46"/>
    <mergeCell ref="B47:I47"/>
    <mergeCell ref="J47:AA47"/>
    <mergeCell ref="C48:I48"/>
    <mergeCell ref="J48:AA48"/>
    <mergeCell ref="C49:I49"/>
    <mergeCell ref="J49:AA49"/>
    <mergeCell ref="B43:F43"/>
    <mergeCell ref="G43:AA43"/>
    <mergeCell ref="B44:F44"/>
    <mergeCell ref="G44:AA44"/>
    <mergeCell ref="B45:F45"/>
    <mergeCell ref="G45:AA45"/>
    <mergeCell ref="E35:AA35"/>
    <mergeCell ref="E36:AA36"/>
    <mergeCell ref="F37:AA37"/>
    <mergeCell ref="B41:AA41"/>
    <mergeCell ref="B42:F42"/>
    <mergeCell ref="G42:AA42"/>
    <mergeCell ref="B28:G28"/>
    <mergeCell ref="H28:X28"/>
    <mergeCell ref="Y28:AA28"/>
    <mergeCell ref="B32:AA32"/>
    <mergeCell ref="C33:AA33"/>
    <mergeCell ref="E34:AA34"/>
    <mergeCell ref="B21:C27"/>
    <mergeCell ref="D21:G21"/>
    <mergeCell ref="H21:O21"/>
    <mergeCell ref="P21:T22"/>
    <mergeCell ref="U21:AA22"/>
    <mergeCell ref="D26:G26"/>
    <mergeCell ref="H26:O26"/>
    <mergeCell ref="P26:T26"/>
    <mergeCell ref="U26:AA26"/>
    <mergeCell ref="D27:G27"/>
    <mergeCell ref="H27:O27"/>
    <mergeCell ref="P27:T27"/>
    <mergeCell ref="U27:AA27"/>
    <mergeCell ref="D22:G22"/>
    <mergeCell ref="H22:O22"/>
    <mergeCell ref="D23:G25"/>
    <mergeCell ref="I23:AA23"/>
    <mergeCell ref="I24:AA24"/>
    <mergeCell ref="I25:AA25"/>
    <mergeCell ref="B18:G19"/>
    <mergeCell ref="H18:L19"/>
    <mergeCell ref="M18:N19"/>
    <mergeCell ref="O18:AA18"/>
    <mergeCell ref="O19:AA19"/>
    <mergeCell ref="B20:G20"/>
    <mergeCell ref="H20:L20"/>
    <mergeCell ref="M20:N20"/>
    <mergeCell ref="O20:S20"/>
    <mergeCell ref="T20:AA20"/>
    <mergeCell ref="W14:Z14"/>
    <mergeCell ref="I15:K15"/>
    <mergeCell ref="M15:P15"/>
    <mergeCell ref="R15:U15"/>
    <mergeCell ref="W15:Z15"/>
    <mergeCell ref="M16:P16"/>
    <mergeCell ref="R16:U16"/>
    <mergeCell ref="W16:Z16"/>
    <mergeCell ref="M17:P17"/>
    <mergeCell ref="R17:Z17"/>
    <mergeCell ref="AC45:AO45"/>
    <mergeCell ref="B2:AA2"/>
    <mergeCell ref="B3:AA3"/>
    <mergeCell ref="J5:AA5"/>
    <mergeCell ref="B6:G7"/>
    <mergeCell ref="H6:AA6"/>
    <mergeCell ref="H7:AA7"/>
    <mergeCell ref="AC42:AO42"/>
    <mergeCell ref="AC43:AO43"/>
    <mergeCell ref="AC44:AO44"/>
    <mergeCell ref="B8:G8"/>
    <mergeCell ref="U8:AA8"/>
    <mergeCell ref="B9:G9"/>
    <mergeCell ref="H9:AA9"/>
    <mergeCell ref="B10:G17"/>
    <mergeCell ref="I11:L11"/>
    <mergeCell ref="I12:K12"/>
    <mergeCell ref="M12:P12"/>
    <mergeCell ref="R12:U12"/>
    <mergeCell ref="W12:Z12"/>
    <mergeCell ref="I13:L13"/>
    <mergeCell ref="I14:K14"/>
    <mergeCell ref="M14:P14"/>
    <mergeCell ref="R14:U14"/>
  </mergeCells>
  <phoneticPr fontId="2"/>
  <dataValidations count="1">
    <dataValidation type="list" allowBlank="1" showInputMessage="1" showErrorMessage="1" sqref="B48:B52 Y28:AA28 D34:D36 B39 Q12 V12 L12 H11 H13 V14:V15 L14:L16 Q14:Q16 B59:B64">
      <formula1>"□,■"</formula1>
    </dataValidation>
  </dataValidations>
  <hyperlinks>
    <hyperlink ref="H9" r:id="rId1"/>
  </hyperlinks>
  <pageMargins left="0.70866141732283472" right="0.70866141732283472" top="0.74803149606299213" bottom="0.74803149606299213" header="0.31496062992125984" footer="0.31496062992125984"/>
  <pageSetup paperSize="9" scale="92" orientation="portrait" r:id="rId2"/>
  <headerFooter>
    <oddHeader>&amp;R&amp;F</oddHeader>
  </headerFooter>
  <rowBreaks count="1" manualBreakCount="1">
    <brk id="30" max="2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view="pageBreakPreview" zoomScale="70" zoomScaleSheetLayoutView="70" workbookViewId="0">
      <selection activeCell="T13" sqref="T13"/>
    </sheetView>
  </sheetViews>
  <sheetFormatPr defaultColWidth="9.140625" defaultRowHeight="14.25"/>
  <cols>
    <col min="1" max="1" width="1" style="9" customWidth="1"/>
    <col min="2" max="27" width="3.85546875" style="9" customWidth="1"/>
    <col min="28" max="28" width="8" style="9" customWidth="1"/>
    <col min="29" max="29" width="9.5703125" style="9" bestFit="1" customWidth="1"/>
    <col min="30" max="30" width="7.7109375" style="9" customWidth="1"/>
    <col min="31" max="16384" width="9.140625" style="9"/>
  </cols>
  <sheetData>
    <row r="1" spans="2:29" ht="17.25">
      <c r="B1" s="5" t="s">
        <v>81</v>
      </c>
      <c r="C1" s="12"/>
      <c r="D1" s="12"/>
      <c r="E1" s="12"/>
      <c r="F1" s="12"/>
      <c r="G1" s="12"/>
      <c r="H1" s="12"/>
      <c r="I1" s="12"/>
      <c r="J1" s="12"/>
      <c r="K1" s="12"/>
      <c r="L1" s="12"/>
      <c r="M1" s="12"/>
      <c r="N1" s="12"/>
      <c r="O1" s="12"/>
      <c r="P1" s="12"/>
      <c r="Q1" s="12"/>
      <c r="R1" s="12"/>
      <c r="S1" s="12"/>
      <c r="T1" s="12"/>
      <c r="U1" s="12"/>
      <c r="V1" s="12"/>
      <c r="W1" s="12"/>
      <c r="X1" s="12"/>
      <c r="Y1" s="12"/>
      <c r="Z1" s="12"/>
      <c r="AA1" s="12"/>
    </row>
    <row r="2" spans="2:29" ht="14.25" customHeight="1" thickBot="1">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2:29" ht="21.75" customHeight="1" thickBot="1">
      <c r="B3" s="206" t="s">
        <v>56</v>
      </c>
      <c r="C3" s="207"/>
      <c r="D3" s="207"/>
      <c r="E3" s="207"/>
      <c r="F3" s="207"/>
      <c r="G3" s="207"/>
      <c r="H3" s="207"/>
      <c r="I3" s="207"/>
      <c r="J3" s="207"/>
      <c r="K3" s="207"/>
      <c r="L3" s="207"/>
      <c r="M3" s="207"/>
      <c r="N3" s="207"/>
      <c r="O3" s="207"/>
      <c r="P3" s="207"/>
      <c r="Q3" s="207"/>
      <c r="R3" s="207"/>
      <c r="S3" s="207"/>
      <c r="T3" s="207"/>
      <c r="U3" s="207"/>
      <c r="V3" s="207"/>
      <c r="W3" s="207"/>
      <c r="X3" s="207"/>
      <c r="Y3" s="207"/>
      <c r="Z3" s="207"/>
      <c r="AA3" s="208"/>
    </row>
    <row r="4" spans="2:29" ht="45" customHeight="1" thickBot="1">
      <c r="B4" s="209" t="s">
        <v>51</v>
      </c>
      <c r="C4" s="210"/>
      <c r="D4" s="210"/>
      <c r="E4" s="210"/>
      <c r="F4" s="210"/>
      <c r="G4" s="211"/>
      <c r="H4" s="3" t="s">
        <v>52</v>
      </c>
      <c r="I4" s="212" t="s">
        <v>53</v>
      </c>
      <c r="J4" s="212"/>
      <c r="K4" s="212"/>
      <c r="L4" s="212"/>
      <c r="M4" s="212"/>
      <c r="N4" s="212"/>
      <c r="O4" s="212"/>
      <c r="P4" s="212"/>
      <c r="Q4" s="2" t="s">
        <v>55</v>
      </c>
      <c r="R4" s="207" t="s">
        <v>54</v>
      </c>
      <c r="S4" s="207"/>
      <c r="T4" s="207"/>
      <c r="U4" s="207"/>
      <c r="V4" s="207"/>
      <c r="W4" s="207"/>
      <c r="X4" s="207"/>
      <c r="Y4" s="207"/>
      <c r="Z4" s="207"/>
      <c r="AA4" s="208"/>
      <c r="AC4" s="7" t="str">
        <f>IF(H4=Q4,"「課税事業者」もしくは、「免税・簡易課税事業者」のどちらかを選んでください。","ＯＫ")</f>
        <v>ＯＫ</v>
      </c>
    </row>
    <row r="5" spans="2:29" ht="47.25" hidden="1" customHeight="1" thickBot="1">
      <c r="B5" s="209" t="s">
        <v>8</v>
      </c>
      <c r="C5" s="210"/>
      <c r="D5" s="210"/>
      <c r="E5" s="210"/>
      <c r="F5" s="210"/>
      <c r="G5" s="211"/>
      <c r="H5" s="209" t="s">
        <v>12</v>
      </c>
      <c r="I5" s="212"/>
      <c r="J5" s="212"/>
      <c r="K5" s="212"/>
      <c r="L5" s="212"/>
      <c r="M5" s="212"/>
      <c r="N5" s="212"/>
      <c r="O5" s="212"/>
      <c r="P5" s="212"/>
      <c r="Q5" s="212"/>
      <c r="R5" s="212"/>
      <c r="S5" s="212"/>
      <c r="T5" s="212"/>
      <c r="U5" s="212"/>
      <c r="V5" s="212"/>
      <c r="W5" s="212"/>
      <c r="X5" s="212"/>
      <c r="Y5" s="212"/>
      <c r="Z5" s="212"/>
      <c r="AA5" s="213"/>
    </row>
    <row r="6" spans="2:29" ht="90.75" hidden="1" customHeight="1" thickBot="1">
      <c r="B6" s="209" t="s">
        <v>9</v>
      </c>
      <c r="C6" s="210"/>
      <c r="D6" s="210"/>
      <c r="E6" s="210"/>
      <c r="F6" s="210"/>
      <c r="G6" s="211"/>
      <c r="H6" s="209" t="s">
        <v>10</v>
      </c>
      <c r="I6" s="212"/>
      <c r="J6" s="212"/>
      <c r="K6" s="212"/>
      <c r="L6" s="212"/>
      <c r="M6" s="212"/>
      <c r="N6" s="212"/>
      <c r="O6" s="212"/>
      <c r="P6" s="212"/>
      <c r="Q6" s="212"/>
      <c r="R6" s="212"/>
      <c r="S6" s="212"/>
      <c r="T6" s="212"/>
      <c r="U6" s="212"/>
      <c r="V6" s="212"/>
      <c r="W6" s="212"/>
      <c r="X6" s="212"/>
      <c r="Y6" s="212"/>
      <c r="Z6" s="212"/>
      <c r="AA6" s="213"/>
    </row>
    <row r="7" spans="2:29" ht="43.5" hidden="1" customHeight="1" thickBot="1">
      <c r="B7" s="209" t="s">
        <v>11</v>
      </c>
      <c r="C7" s="210"/>
      <c r="D7" s="210"/>
      <c r="E7" s="210"/>
      <c r="F7" s="210"/>
      <c r="G7" s="211"/>
      <c r="H7" s="209" t="s">
        <v>13</v>
      </c>
      <c r="I7" s="212"/>
      <c r="J7" s="212"/>
      <c r="K7" s="212"/>
      <c r="L7" s="212"/>
      <c r="M7" s="212"/>
      <c r="N7" s="212"/>
      <c r="O7" s="212"/>
      <c r="P7" s="212"/>
      <c r="Q7" s="212"/>
      <c r="R7" s="212"/>
      <c r="S7" s="212"/>
      <c r="T7" s="212"/>
      <c r="U7" s="212"/>
      <c r="V7" s="212"/>
      <c r="W7" s="212"/>
      <c r="X7" s="212"/>
      <c r="Y7" s="212"/>
      <c r="Z7" s="212"/>
      <c r="AA7" s="213"/>
    </row>
    <row r="8" spans="2:29" ht="50.25" hidden="1" customHeight="1" thickBot="1">
      <c r="B8" s="209" t="s">
        <v>14</v>
      </c>
      <c r="C8" s="210"/>
      <c r="D8" s="210"/>
      <c r="E8" s="210"/>
      <c r="F8" s="210"/>
      <c r="G8" s="211"/>
      <c r="H8" s="209" t="s">
        <v>15</v>
      </c>
      <c r="I8" s="210"/>
      <c r="J8" s="210"/>
      <c r="K8" s="210"/>
      <c r="L8" s="210"/>
      <c r="M8" s="210"/>
      <c r="N8" s="210"/>
      <c r="O8" s="210"/>
      <c r="P8" s="210"/>
      <c r="Q8" s="210"/>
      <c r="R8" s="210"/>
      <c r="S8" s="210"/>
      <c r="T8" s="210"/>
      <c r="U8" s="210"/>
      <c r="V8" s="210"/>
      <c r="W8" s="210"/>
      <c r="X8" s="210"/>
      <c r="Y8" s="210"/>
      <c r="Z8" s="210"/>
      <c r="AA8" s="211"/>
    </row>
    <row r="9" spans="2:29" ht="33" hidden="1" customHeight="1" thickBot="1">
      <c r="B9" s="209" t="s">
        <v>6</v>
      </c>
      <c r="C9" s="210"/>
      <c r="D9" s="210"/>
      <c r="E9" s="210"/>
      <c r="F9" s="210"/>
      <c r="G9" s="211"/>
      <c r="H9" s="214" t="s">
        <v>7</v>
      </c>
      <c r="I9" s="212"/>
      <c r="J9" s="212"/>
      <c r="K9" s="212"/>
      <c r="L9" s="212"/>
      <c r="M9" s="212"/>
      <c r="N9" s="212"/>
      <c r="O9" s="212"/>
      <c r="P9" s="212"/>
      <c r="Q9" s="212"/>
      <c r="R9" s="212"/>
      <c r="S9" s="212"/>
      <c r="T9" s="212"/>
      <c r="U9" s="212"/>
      <c r="V9" s="212"/>
      <c r="W9" s="212"/>
      <c r="X9" s="212"/>
      <c r="Y9" s="212"/>
      <c r="Z9" s="212"/>
      <c r="AA9" s="213"/>
    </row>
    <row r="10" spans="2:29" ht="32.25" hidden="1" customHeight="1">
      <c r="B10" s="215" t="s">
        <v>48</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7"/>
      <c r="AB10" s="1"/>
    </row>
    <row r="11" spans="2:29" ht="23.25" hidden="1" customHeight="1">
      <c r="B11" s="218" t="s">
        <v>49</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20"/>
      <c r="AB11" s="1"/>
    </row>
    <row r="12" spans="2:29" ht="32.25" hidden="1" customHeight="1">
      <c r="B12" s="11"/>
      <c r="C12" s="16"/>
      <c r="D12" s="16"/>
      <c r="E12" s="16"/>
      <c r="F12" s="16"/>
      <c r="G12" s="16"/>
      <c r="H12" s="16"/>
      <c r="I12" s="16"/>
      <c r="J12" s="16"/>
      <c r="K12" s="16"/>
      <c r="L12" s="16"/>
      <c r="M12" s="16"/>
      <c r="N12" s="16"/>
      <c r="O12" s="16"/>
      <c r="P12" s="16"/>
      <c r="Q12" s="16"/>
      <c r="R12" s="16"/>
      <c r="S12" s="16"/>
      <c r="T12" s="16"/>
      <c r="U12" s="16"/>
      <c r="V12" s="16"/>
      <c r="W12" s="16"/>
      <c r="X12" s="16"/>
      <c r="Y12" s="16"/>
      <c r="Z12" s="16"/>
      <c r="AA12" s="15"/>
      <c r="AB12" s="1"/>
    </row>
    <row r="13" spans="2:29" ht="32.25" hidden="1" customHeight="1">
      <c r="B13" s="11"/>
      <c r="C13" s="16"/>
      <c r="D13" s="16"/>
      <c r="E13" s="16"/>
      <c r="F13" s="16"/>
      <c r="G13" s="16"/>
      <c r="H13" s="16"/>
      <c r="I13" s="16"/>
      <c r="J13" s="16"/>
      <c r="K13" s="16"/>
      <c r="L13" s="16"/>
      <c r="M13" s="16"/>
      <c r="N13" s="16"/>
      <c r="O13" s="16"/>
      <c r="P13" s="16"/>
      <c r="Q13" s="16"/>
      <c r="R13" s="16"/>
      <c r="S13" s="16"/>
      <c r="T13" s="16"/>
      <c r="U13" s="16"/>
      <c r="V13" s="16"/>
      <c r="W13" s="16"/>
      <c r="X13" s="16"/>
      <c r="Y13" s="16"/>
      <c r="Z13" s="16"/>
      <c r="AA13" s="15"/>
      <c r="AB13" s="1"/>
    </row>
    <row r="14" spans="2:2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2:29" ht="15" thickBot="1">
      <c r="B15" s="8" t="s">
        <v>134</v>
      </c>
      <c r="C15" s="8"/>
      <c r="D15" s="8"/>
      <c r="E15" s="8"/>
      <c r="F15" s="8"/>
      <c r="G15" s="8"/>
      <c r="H15" s="8"/>
      <c r="I15" s="8"/>
      <c r="J15" s="8"/>
      <c r="K15" s="8"/>
      <c r="L15" s="8"/>
      <c r="M15" s="8"/>
      <c r="N15" s="8"/>
      <c r="O15" s="8"/>
      <c r="P15" s="8"/>
      <c r="Q15" s="8"/>
      <c r="R15" s="8"/>
      <c r="S15" s="8"/>
      <c r="T15" s="8"/>
      <c r="U15" s="8"/>
      <c r="V15" s="8"/>
      <c r="W15" s="8"/>
      <c r="X15" s="8"/>
      <c r="Y15" s="8"/>
      <c r="Z15" s="8"/>
      <c r="AA15" s="8"/>
    </row>
    <row r="16" spans="2:29" ht="42.75" customHeight="1" thickBot="1">
      <c r="B16" s="221" t="s">
        <v>3</v>
      </c>
      <c r="C16" s="222"/>
      <c r="D16" s="222"/>
      <c r="E16" s="222"/>
      <c r="F16" s="223" t="s">
        <v>71</v>
      </c>
      <c r="G16" s="224"/>
      <c r="H16" s="224"/>
      <c r="I16" s="224"/>
      <c r="J16" s="224"/>
      <c r="K16" s="224"/>
      <c r="L16" s="224"/>
      <c r="M16" s="225"/>
      <c r="N16" s="226" t="s">
        <v>72</v>
      </c>
      <c r="O16" s="224"/>
      <c r="P16" s="224"/>
      <c r="Q16" s="224"/>
      <c r="R16" s="224"/>
      <c r="S16" s="224"/>
      <c r="T16" s="224"/>
      <c r="U16" s="225"/>
      <c r="V16" s="226" t="str">
        <f>IF(H4="□","経費（円）","経費（円）（税抜）")</f>
        <v>経費（円）</v>
      </c>
      <c r="W16" s="227"/>
      <c r="X16" s="227"/>
      <c r="Y16" s="227"/>
      <c r="Z16" s="227"/>
      <c r="AA16" s="228"/>
    </row>
    <row r="17" spans="1:30" ht="27.75" customHeight="1">
      <c r="A17" s="10"/>
      <c r="B17" s="239" t="s">
        <v>149</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1"/>
      <c r="AC17" s="13"/>
    </row>
    <row r="18" spans="1:30" ht="37.5" customHeight="1">
      <c r="B18" s="372" t="s">
        <v>191</v>
      </c>
      <c r="C18" s="373"/>
      <c r="D18" s="373"/>
      <c r="E18" s="373"/>
      <c r="F18" s="231" t="s">
        <v>199</v>
      </c>
      <c r="G18" s="232"/>
      <c r="H18" s="232"/>
      <c r="I18" s="232"/>
      <c r="J18" s="232"/>
      <c r="K18" s="232"/>
      <c r="L18" s="232"/>
      <c r="M18" s="233"/>
      <c r="N18" s="374" t="s">
        <v>192</v>
      </c>
      <c r="O18" s="375"/>
      <c r="P18" s="375"/>
      <c r="Q18" s="375"/>
      <c r="R18" s="375"/>
      <c r="S18" s="375"/>
      <c r="T18" s="375"/>
      <c r="U18" s="376"/>
      <c r="V18" s="234">
        <v>349000</v>
      </c>
      <c r="W18" s="235"/>
      <c r="X18" s="235"/>
      <c r="Y18" s="235"/>
      <c r="Z18" s="235"/>
      <c r="AA18" s="236"/>
    </row>
    <row r="19" spans="1:30" ht="37.5" customHeight="1">
      <c r="B19" s="229"/>
      <c r="C19" s="230"/>
      <c r="D19" s="230"/>
      <c r="E19" s="230"/>
      <c r="F19" s="231"/>
      <c r="G19" s="232"/>
      <c r="H19" s="232"/>
      <c r="I19" s="232"/>
      <c r="J19" s="232"/>
      <c r="K19" s="232"/>
      <c r="L19" s="232"/>
      <c r="M19" s="233"/>
      <c r="N19" s="231"/>
      <c r="O19" s="232"/>
      <c r="P19" s="232"/>
      <c r="Q19" s="232"/>
      <c r="R19" s="232"/>
      <c r="S19" s="232"/>
      <c r="T19" s="232"/>
      <c r="U19" s="233"/>
      <c r="V19" s="234"/>
      <c r="W19" s="235"/>
      <c r="X19" s="235"/>
      <c r="Y19" s="235"/>
      <c r="Z19" s="235"/>
      <c r="AA19" s="236"/>
    </row>
    <row r="20" spans="1:30" ht="37.5" customHeight="1">
      <c r="B20" s="229"/>
      <c r="C20" s="230"/>
      <c r="D20" s="230"/>
      <c r="E20" s="230"/>
      <c r="F20" s="231"/>
      <c r="G20" s="232"/>
      <c r="H20" s="232"/>
      <c r="I20" s="232"/>
      <c r="J20" s="232"/>
      <c r="K20" s="232"/>
      <c r="L20" s="232"/>
      <c r="M20" s="233"/>
      <c r="N20" s="231"/>
      <c r="O20" s="232"/>
      <c r="P20" s="232"/>
      <c r="Q20" s="232"/>
      <c r="R20" s="232"/>
      <c r="S20" s="232"/>
      <c r="T20" s="232"/>
      <c r="U20" s="233"/>
      <c r="V20" s="234"/>
      <c r="W20" s="235"/>
      <c r="X20" s="235"/>
      <c r="Y20" s="235"/>
      <c r="Z20" s="235"/>
      <c r="AA20" s="236"/>
    </row>
    <row r="21" spans="1:30" ht="37.5" customHeight="1">
      <c r="B21" s="237" t="s">
        <v>131</v>
      </c>
      <c r="C21" s="238"/>
      <c r="D21" s="238"/>
      <c r="E21" s="238"/>
      <c r="F21" s="238"/>
      <c r="G21" s="238"/>
      <c r="H21" s="238"/>
      <c r="I21" s="238"/>
      <c r="J21" s="238"/>
      <c r="K21" s="238"/>
      <c r="L21" s="238"/>
      <c r="M21" s="238"/>
      <c r="N21" s="238"/>
      <c r="O21" s="238"/>
      <c r="P21" s="238"/>
      <c r="Q21" s="238"/>
      <c r="R21" s="238"/>
      <c r="S21" s="238"/>
      <c r="T21" s="238"/>
      <c r="U21" s="238"/>
      <c r="V21" s="234">
        <f>SUM(V18:AA20)</f>
        <v>349000</v>
      </c>
      <c r="W21" s="235"/>
      <c r="X21" s="235"/>
      <c r="Y21" s="235"/>
      <c r="Z21" s="235"/>
      <c r="AA21" s="236"/>
    </row>
    <row r="22" spans="1:30" ht="37.5" customHeight="1">
      <c r="B22" s="247" t="s">
        <v>152</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row>
    <row r="23" spans="1:30" ht="37.5" customHeight="1">
      <c r="B23" s="229"/>
      <c r="C23" s="230"/>
      <c r="D23" s="230"/>
      <c r="E23" s="230"/>
      <c r="F23" s="242"/>
      <c r="G23" s="238"/>
      <c r="H23" s="238"/>
      <c r="I23" s="238"/>
      <c r="J23" s="238"/>
      <c r="K23" s="238"/>
      <c r="L23" s="238"/>
      <c r="M23" s="243"/>
      <c r="N23" s="242"/>
      <c r="O23" s="238"/>
      <c r="P23" s="238"/>
      <c r="Q23" s="238"/>
      <c r="R23" s="238"/>
      <c r="S23" s="238"/>
      <c r="T23" s="238"/>
      <c r="U23" s="243"/>
      <c r="V23" s="244"/>
      <c r="W23" s="245"/>
      <c r="X23" s="245"/>
      <c r="Y23" s="245"/>
      <c r="Z23" s="245"/>
      <c r="AA23" s="246"/>
    </row>
    <row r="24" spans="1:30" ht="37.5" customHeight="1">
      <c r="B24" s="229"/>
      <c r="C24" s="230"/>
      <c r="D24" s="230"/>
      <c r="E24" s="230"/>
      <c r="F24" s="242"/>
      <c r="G24" s="238"/>
      <c r="H24" s="238"/>
      <c r="I24" s="238"/>
      <c r="J24" s="238"/>
      <c r="K24" s="238"/>
      <c r="L24" s="238"/>
      <c r="M24" s="243"/>
      <c r="N24" s="242"/>
      <c r="O24" s="238"/>
      <c r="P24" s="238"/>
      <c r="Q24" s="238"/>
      <c r="R24" s="238"/>
      <c r="S24" s="238"/>
      <c r="T24" s="238"/>
      <c r="U24" s="243"/>
      <c r="V24" s="244"/>
      <c r="W24" s="245"/>
      <c r="X24" s="245"/>
      <c r="Y24" s="245"/>
      <c r="Z24" s="245"/>
      <c r="AA24" s="246"/>
    </row>
    <row r="25" spans="1:30" ht="37.5" customHeight="1">
      <c r="B25" s="229"/>
      <c r="C25" s="230"/>
      <c r="D25" s="230"/>
      <c r="E25" s="230"/>
      <c r="F25" s="242"/>
      <c r="G25" s="238"/>
      <c r="H25" s="238"/>
      <c r="I25" s="238"/>
      <c r="J25" s="238"/>
      <c r="K25" s="238"/>
      <c r="L25" s="238"/>
      <c r="M25" s="243"/>
      <c r="N25" s="242"/>
      <c r="O25" s="238"/>
      <c r="P25" s="238"/>
      <c r="Q25" s="238"/>
      <c r="R25" s="238"/>
      <c r="S25" s="238"/>
      <c r="T25" s="238"/>
      <c r="U25" s="243"/>
      <c r="V25" s="244"/>
      <c r="W25" s="245"/>
      <c r="X25" s="245"/>
      <c r="Y25" s="245"/>
      <c r="Z25" s="245"/>
      <c r="AA25" s="246"/>
    </row>
    <row r="26" spans="1:30" ht="37.5" customHeight="1">
      <c r="B26" s="229"/>
      <c r="C26" s="230"/>
      <c r="D26" s="230"/>
      <c r="E26" s="230"/>
      <c r="F26" s="242"/>
      <c r="G26" s="238"/>
      <c r="H26" s="238"/>
      <c r="I26" s="238"/>
      <c r="J26" s="238"/>
      <c r="K26" s="238"/>
      <c r="L26" s="238"/>
      <c r="M26" s="243"/>
      <c r="N26" s="242"/>
      <c r="O26" s="238"/>
      <c r="P26" s="238"/>
      <c r="Q26" s="238"/>
      <c r="R26" s="238"/>
      <c r="S26" s="238"/>
      <c r="T26" s="238"/>
      <c r="U26" s="243"/>
      <c r="V26" s="244"/>
      <c r="W26" s="245"/>
      <c r="X26" s="245"/>
      <c r="Y26" s="245"/>
      <c r="Z26" s="245"/>
      <c r="AA26" s="246"/>
    </row>
    <row r="27" spans="1:30" ht="37.5" customHeight="1" thickBot="1">
      <c r="B27" s="255" t="s">
        <v>132</v>
      </c>
      <c r="C27" s="256"/>
      <c r="D27" s="256"/>
      <c r="E27" s="256"/>
      <c r="F27" s="256"/>
      <c r="G27" s="256"/>
      <c r="H27" s="256"/>
      <c r="I27" s="256"/>
      <c r="J27" s="256"/>
      <c r="K27" s="256"/>
      <c r="L27" s="256"/>
      <c r="M27" s="256"/>
      <c r="N27" s="256"/>
      <c r="O27" s="256"/>
      <c r="P27" s="256"/>
      <c r="Q27" s="256"/>
      <c r="R27" s="256"/>
      <c r="S27" s="256"/>
      <c r="T27" s="256"/>
      <c r="U27" s="257"/>
      <c r="V27" s="258">
        <f>SUM(V23:AA26)</f>
        <v>0</v>
      </c>
      <c r="W27" s="259"/>
      <c r="X27" s="259"/>
      <c r="Y27" s="259"/>
      <c r="Z27" s="259"/>
      <c r="AA27" s="260"/>
    </row>
    <row r="28" spans="1:30" ht="43.5" customHeight="1" thickTop="1" thickBot="1">
      <c r="B28" s="261" t="str">
        <f>IF(H4="□","（１）＋（２）経費合計","（１）＋（２）経費合計（税抜）")</f>
        <v>（１）＋（２）経費合計</v>
      </c>
      <c r="C28" s="262"/>
      <c r="D28" s="262"/>
      <c r="E28" s="262"/>
      <c r="F28" s="262"/>
      <c r="G28" s="262"/>
      <c r="H28" s="262"/>
      <c r="I28" s="262"/>
      <c r="J28" s="262"/>
      <c r="K28" s="262"/>
      <c r="L28" s="262"/>
      <c r="M28" s="262"/>
      <c r="N28" s="262"/>
      <c r="O28" s="262"/>
      <c r="P28" s="262"/>
      <c r="Q28" s="262"/>
      <c r="R28" s="262"/>
      <c r="S28" s="262"/>
      <c r="T28" s="262"/>
      <c r="U28" s="262"/>
      <c r="V28" s="263">
        <f>SUM(V27,V21)</f>
        <v>349000</v>
      </c>
      <c r="W28" s="264"/>
      <c r="X28" s="264"/>
      <c r="Y28" s="264"/>
      <c r="Z28" s="264"/>
      <c r="AA28" s="265"/>
    </row>
    <row r="29" spans="1:30" ht="43.5" customHeight="1" thickTop="1" thickBot="1">
      <c r="B29" s="261" t="str">
        <f>IF(H4="□","（１）＋（２）補助対象経費合計","（１）＋（２）補助対象経費合計（税抜）")</f>
        <v>（１）＋（２）補助対象経費合計</v>
      </c>
      <c r="C29" s="262"/>
      <c r="D29" s="262"/>
      <c r="E29" s="262"/>
      <c r="F29" s="262"/>
      <c r="G29" s="262"/>
      <c r="H29" s="262"/>
      <c r="I29" s="262"/>
      <c r="J29" s="262"/>
      <c r="K29" s="262"/>
      <c r="L29" s="262"/>
      <c r="M29" s="262"/>
      <c r="N29" s="262"/>
      <c r="O29" s="262"/>
      <c r="P29" s="262"/>
      <c r="Q29" s="262"/>
      <c r="R29" s="262"/>
      <c r="S29" s="262"/>
      <c r="T29" s="262"/>
      <c r="U29" s="262"/>
      <c r="V29" s="263">
        <f>IF(V28&gt;=1000000*4/3,ROUNDUP(1000000*4/3,0),V28)</f>
        <v>349000</v>
      </c>
      <c r="W29" s="264"/>
      <c r="X29" s="264"/>
      <c r="Y29" s="264"/>
      <c r="Z29" s="264"/>
      <c r="AA29" s="265"/>
    </row>
    <row r="30" spans="1:30" ht="43.5" customHeight="1" thickBot="1">
      <c r="B30" s="250" t="s">
        <v>84</v>
      </c>
      <c r="C30" s="251"/>
      <c r="D30" s="251"/>
      <c r="E30" s="251"/>
      <c r="F30" s="251"/>
      <c r="G30" s="251"/>
      <c r="H30" s="251"/>
      <c r="I30" s="251"/>
      <c r="J30" s="251"/>
      <c r="K30" s="251"/>
      <c r="L30" s="251"/>
      <c r="M30" s="251"/>
      <c r="N30" s="251"/>
      <c r="O30" s="251"/>
      <c r="P30" s="251"/>
      <c r="Q30" s="251"/>
      <c r="R30" s="251"/>
      <c r="S30" s="251"/>
      <c r="T30" s="251"/>
      <c r="U30" s="251"/>
      <c r="V30" s="252">
        <f>IF(AB30&gt;=AC30,IF(INT(V29*3/4)&gt;1000000,1000000,INT(V29*3/4)),"対象外")</f>
        <v>261750</v>
      </c>
      <c r="W30" s="253"/>
      <c r="X30" s="253"/>
      <c r="Y30" s="253"/>
      <c r="Z30" s="253"/>
      <c r="AA30" s="254"/>
      <c r="AB30" s="6">
        <f>V21/V29</f>
        <v>1</v>
      </c>
      <c r="AC30" s="9">
        <f>1/6</f>
        <v>0.16666666666666666</v>
      </c>
      <c r="AD30" s="9" t="s">
        <v>151</v>
      </c>
    </row>
    <row r="31" spans="1:30">
      <c r="B31" s="9" t="s">
        <v>82</v>
      </c>
    </row>
    <row r="34" spans="2:28" ht="15" thickBot="1">
      <c r="B34" s="9" t="s">
        <v>118</v>
      </c>
    </row>
    <row r="35" spans="2:28" ht="42.75" customHeight="1" thickBot="1">
      <c r="B35" s="221" t="s">
        <v>3</v>
      </c>
      <c r="C35" s="222"/>
      <c r="D35" s="222"/>
      <c r="E35" s="222"/>
      <c r="F35" s="223" t="s">
        <v>71</v>
      </c>
      <c r="G35" s="224"/>
      <c r="H35" s="224"/>
      <c r="I35" s="224"/>
      <c r="J35" s="224"/>
      <c r="K35" s="224"/>
      <c r="L35" s="224"/>
      <c r="M35" s="225"/>
      <c r="N35" s="226" t="s">
        <v>72</v>
      </c>
      <c r="O35" s="224"/>
      <c r="P35" s="224"/>
      <c r="Q35" s="224"/>
      <c r="R35" s="224"/>
      <c r="S35" s="224"/>
      <c r="T35" s="224"/>
      <c r="U35" s="225"/>
      <c r="V35" s="226" t="str">
        <f>IF(H4="□","経費（円）","経費（円）（税抜）")</f>
        <v>経費（円）</v>
      </c>
      <c r="W35" s="227"/>
      <c r="X35" s="227"/>
      <c r="Y35" s="227"/>
      <c r="Z35" s="227"/>
      <c r="AA35" s="228"/>
    </row>
    <row r="36" spans="2:28" ht="37.5" customHeight="1">
      <c r="B36" s="229" t="s">
        <v>193</v>
      </c>
      <c r="C36" s="230"/>
      <c r="D36" s="230"/>
      <c r="E36" s="230"/>
      <c r="F36" s="231" t="s">
        <v>195</v>
      </c>
      <c r="G36" s="232"/>
      <c r="H36" s="232"/>
      <c r="I36" s="232"/>
      <c r="J36" s="232"/>
      <c r="K36" s="232"/>
      <c r="L36" s="232"/>
      <c r="M36" s="233"/>
      <c r="N36" s="231" t="s">
        <v>197</v>
      </c>
      <c r="O36" s="232"/>
      <c r="P36" s="232"/>
      <c r="Q36" s="232"/>
      <c r="R36" s="232"/>
      <c r="S36" s="232"/>
      <c r="T36" s="232"/>
      <c r="U36" s="233"/>
      <c r="V36" s="234">
        <v>100000</v>
      </c>
      <c r="W36" s="235"/>
      <c r="X36" s="235"/>
      <c r="Y36" s="235"/>
      <c r="Z36" s="235"/>
      <c r="AA36" s="236"/>
    </row>
    <row r="37" spans="2:28" ht="37.5" customHeight="1">
      <c r="B37" s="229" t="s">
        <v>194</v>
      </c>
      <c r="C37" s="230"/>
      <c r="D37" s="230"/>
      <c r="E37" s="230"/>
      <c r="F37" s="231" t="s">
        <v>196</v>
      </c>
      <c r="G37" s="232"/>
      <c r="H37" s="232"/>
      <c r="I37" s="232"/>
      <c r="J37" s="232"/>
      <c r="K37" s="232"/>
      <c r="L37" s="232"/>
      <c r="M37" s="233"/>
      <c r="N37" s="231" t="s">
        <v>198</v>
      </c>
      <c r="O37" s="232"/>
      <c r="P37" s="232"/>
      <c r="Q37" s="232"/>
      <c r="R37" s="232"/>
      <c r="S37" s="232"/>
      <c r="T37" s="232"/>
      <c r="U37" s="233"/>
      <c r="V37" s="234">
        <v>45000</v>
      </c>
      <c r="W37" s="235"/>
      <c r="X37" s="235"/>
      <c r="Y37" s="235"/>
      <c r="Z37" s="235"/>
      <c r="AA37" s="236"/>
    </row>
    <row r="38" spans="2:28" ht="37.5" customHeight="1">
      <c r="B38" s="229"/>
      <c r="C38" s="230"/>
      <c r="D38" s="230"/>
      <c r="E38" s="230"/>
      <c r="F38" s="231"/>
      <c r="G38" s="232"/>
      <c r="H38" s="232"/>
      <c r="I38" s="232"/>
      <c r="J38" s="232"/>
      <c r="K38" s="232"/>
      <c r="L38" s="232"/>
      <c r="M38" s="233"/>
      <c r="N38" s="231"/>
      <c r="O38" s="232"/>
      <c r="P38" s="232"/>
      <c r="Q38" s="232"/>
      <c r="R38" s="232"/>
      <c r="S38" s="232"/>
      <c r="T38" s="232"/>
      <c r="U38" s="233"/>
      <c r="V38" s="234"/>
      <c r="W38" s="235"/>
      <c r="X38" s="235"/>
      <c r="Y38" s="235"/>
      <c r="Z38" s="235"/>
      <c r="AA38" s="236"/>
    </row>
    <row r="39" spans="2:28" ht="37.5" customHeight="1">
      <c r="B39" s="229"/>
      <c r="C39" s="230"/>
      <c r="D39" s="230"/>
      <c r="E39" s="230"/>
      <c r="F39" s="242"/>
      <c r="G39" s="238"/>
      <c r="H39" s="238"/>
      <c r="I39" s="238"/>
      <c r="J39" s="238"/>
      <c r="K39" s="238"/>
      <c r="L39" s="238"/>
      <c r="M39" s="243"/>
      <c r="N39" s="242"/>
      <c r="O39" s="238"/>
      <c r="P39" s="238"/>
      <c r="Q39" s="238"/>
      <c r="R39" s="238"/>
      <c r="S39" s="238"/>
      <c r="T39" s="238"/>
      <c r="U39" s="243"/>
      <c r="V39" s="244"/>
      <c r="W39" s="245"/>
      <c r="X39" s="245"/>
      <c r="Y39" s="245"/>
      <c r="Z39" s="245"/>
      <c r="AA39" s="246"/>
    </row>
    <row r="40" spans="2:28" ht="37.5" customHeight="1">
      <c r="B40" s="229"/>
      <c r="C40" s="230"/>
      <c r="D40" s="230"/>
      <c r="E40" s="230"/>
      <c r="F40" s="242"/>
      <c r="G40" s="238"/>
      <c r="H40" s="238"/>
      <c r="I40" s="238"/>
      <c r="J40" s="238"/>
      <c r="K40" s="238"/>
      <c r="L40" s="238"/>
      <c r="M40" s="243"/>
      <c r="N40" s="242"/>
      <c r="O40" s="238"/>
      <c r="P40" s="238"/>
      <c r="Q40" s="238"/>
      <c r="R40" s="238"/>
      <c r="S40" s="238"/>
      <c r="T40" s="238"/>
      <c r="U40" s="243"/>
      <c r="V40" s="244"/>
      <c r="W40" s="245"/>
      <c r="X40" s="245"/>
      <c r="Y40" s="245"/>
      <c r="Z40" s="245"/>
      <c r="AA40" s="246"/>
    </row>
    <row r="41" spans="2:28" ht="37.5" customHeight="1" thickBot="1">
      <c r="B41" s="270" t="s">
        <v>50</v>
      </c>
      <c r="C41" s="271"/>
      <c r="D41" s="271"/>
      <c r="E41" s="271"/>
      <c r="F41" s="272"/>
      <c r="G41" s="273"/>
      <c r="H41" s="273"/>
      <c r="I41" s="273"/>
      <c r="J41" s="273"/>
      <c r="K41" s="273"/>
      <c r="L41" s="273"/>
      <c r="M41" s="274"/>
      <c r="N41" s="272"/>
      <c r="O41" s="273"/>
      <c r="P41" s="273"/>
      <c r="Q41" s="273"/>
      <c r="R41" s="273"/>
      <c r="S41" s="273"/>
      <c r="T41" s="273"/>
      <c r="U41" s="274"/>
      <c r="V41" s="258">
        <f>SUM(V36:AA40)</f>
        <v>145000</v>
      </c>
      <c r="W41" s="259"/>
      <c r="X41" s="259"/>
      <c r="Y41" s="259"/>
      <c r="Z41" s="259"/>
      <c r="AA41" s="260"/>
    </row>
    <row r="42" spans="2:28" ht="43.5" customHeight="1" thickTop="1" thickBot="1">
      <c r="B42" s="261" t="str">
        <f>IF(H4="□","補助対象経費合計","補助対象経費合計（税抜）")</f>
        <v>補助対象経費合計</v>
      </c>
      <c r="C42" s="262"/>
      <c r="D42" s="262"/>
      <c r="E42" s="262"/>
      <c r="F42" s="262"/>
      <c r="G42" s="262"/>
      <c r="H42" s="262"/>
      <c r="I42" s="262"/>
      <c r="J42" s="262"/>
      <c r="K42" s="262"/>
      <c r="L42" s="262"/>
      <c r="M42" s="262"/>
      <c r="N42" s="262"/>
      <c r="O42" s="262"/>
      <c r="P42" s="262"/>
      <c r="Q42" s="262"/>
      <c r="R42" s="262"/>
      <c r="S42" s="262"/>
      <c r="T42" s="262"/>
      <c r="U42" s="262"/>
      <c r="V42" s="263">
        <f>IF(AB42&gt;=V30,V30,AB42)</f>
        <v>145000</v>
      </c>
      <c r="W42" s="264"/>
      <c r="X42" s="264"/>
      <c r="Y42" s="264"/>
      <c r="Z42" s="264"/>
      <c r="AA42" s="265"/>
      <c r="AB42" s="9">
        <f>IF(V41&gt;=500000,500000,V41)</f>
        <v>145000</v>
      </c>
    </row>
    <row r="43" spans="2:28" ht="43.5" customHeight="1" thickBot="1">
      <c r="B43" s="250" t="s">
        <v>143</v>
      </c>
      <c r="C43" s="251"/>
      <c r="D43" s="251"/>
      <c r="E43" s="251"/>
      <c r="F43" s="251"/>
      <c r="G43" s="251"/>
      <c r="H43" s="251"/>
      <c r="I43" s="251"/>
      <c r="J43" s="251"/>
      <c r="K43" s="251"/>
      <c r="L43" s="251"/>
      <c r="M43" s="251"/>
      <c r="N43" s="251"/>
      <c r="O43" s="251"/>
      <c r="P43" s="251"/>
      <c r="Q43" s="251"/>
      <c r="R43" s="251"/>
      <c r="S43" s="251"/>
      <c r="T43" s="251"/>
      <c r="U43" s="266"/>
      <c r="V43" s="252">
        <f>IF(V42&gt;500000,500000,V42)</f>
        <v>145000</v>
      </c>
      <c r="W43" s="253"/>
      <c r="X43" s="253"/>
      <c r="Y43" s="253"/>
      <c r="Z43" s="253"/>
      <c r="AA43" s="254"/>
    </row>
    <row r="44" spans="2:28" ht="15" thickBot="1"/>
    <row r="45" spans="2:28" ht="43.5" customHeight="1" thickTop="1" thickBot="1">
      <c r="B45" s="261" t="str">
        <f>IF(H4="□","Ａ＋Ｂ経費合計","Ａ＋Ｂ経費合計（税抜）")</f>
        <v>Ａ＋Ｂ経費合計</v>
      </c>
      <c r="C45" s="262"/>
      <c r="D45" s="262"/>
      <c r="E45" s="262"/>
      <c r="F45" s="262"/>
      <c r="G45" s="262"/>
      <c r="H45" s="262"/>
      <c r="I45" s="262"/>
      <c r="J45" s="262"/>
      <c r="K45" s="262"/>
      <c r="L45" s="262"/>
      <c r="M45" s="262"/>
      <c r="N45" s="262"/>
      <c r="O45" s="262"/>
      <c r="P45" s="262"/>
      <c r="Q45" s="262"/>
      <c r="R45" s="262"/>
      <c r="S45" s="262"/>
      <c r="T45" s="262"/>
      <c r="U45" s="262"/>
      <c r="V45" s="267">
        <f>SUM(V41,V28)</f>
        <v>494000</v>
      </c>
      <c r="W45" s="268"/>
      <c r="X45" s="268"/>
      <c r="Y45" s="268"/>
      <c r="Z45" s="268"/>
      <c r="AA45" s="269"/>
    </row>
    <row r="46" spans="2:28" ht="43.5" customHeight="1" thickTop="1" thickBot="1">
      <c r="B46" s="261" t="str">
        <f>IF(H4="□","Ａ＋Ｂ補助対象経費合計","Ａ＋Ｂ補助対象経費合計（税抜）")</f>
        <v>Ａ＋Ｂ補助対象経費合計</v>
      </c>
      <c r="C46" s="262"/>
      <c r="D46" s="262"/>
      <c r="E46" s="262"/>
      <c r="F46" s="262"/>
      <c r="G46" s="262"/>
      <c r="H46" s="262"/>
      <c r="I46" s="262"/>
      <c r="J46" s="262"/>
      <c r="K46" s="262"/>
      <c r="L46" s="262"/>
      <c r="M46" s="262"/>
      <c r="N46" s="262"/>
      <c r="O46" s="262"/>
      <c r="P46" s="262"/>
      <c r="Q46" s="262"/>
      <c r="R46" s="262"/>
      <c r="S46" s="262"/>
      <c r="T46" s="262"/>
      <c r="U46" s="262"/>
      <c r="V46" s="267">
        <f>SUM(V42,V29)</f>
        <v>494000</v>
      </c>
      <c r="W46" s="268"/>
      <c r="X46" s="268"/>
      <c r="Y46" s="268"/>
      <c r="Z46" s="268"/>
      <c r="AA46" s="269"/>
    </row>
    <row r="47" spans="2:28" ht="43.5" customHeight="1" thickBot="1">
      <c r="B47" s="250" t="s">
        <v>75</v>
      </c>
      <c r="C47" s="251"/>
      <c r="D47" s="251"/>
      <c r="E47" s="251"/>
      <c r="F47" s="251"/>
      <c r="G47" s="251"/>
      <c r="H47" s="251"/>
      <c r="I47" s="251"/>
      <c r="J47" s="251"/>
      <c r="K47" s="251"/>
      <c r="L47" s="251"/>
      <c r="M47" s="251"/>
      <c r="N47" s="251"/>
      <c r="O47" s="251"/>
      <c r="P47" s="251"/>
      <c r="Q47" s="251"/>
      <c r="R47" s="251"/>
      <c r="S47" s="251"/>
      <c r="T47" s="251"/>
      <c r="U47" s="266"/>
      <c r="V47" s="252">
        <f>SUM(V30,V43)</f>
        <v>406750</v>
      </c>
      <c r="W47" s="253"/>
      <c r="X47" s="253"/>
      <c r="Y47" s="253"/>
      <c r="Z47" s="253"/>
      <c r="AA47" s="254"/>
    </row>
    <row r="49" spans="2:27">
      <c r="B49" s="9" t="s">
        <v>172</v>
      </c>
      <c r="P49" s="9" t="s">
        <v>74</v>
      </c>
    </row>
    <row r="50" spans="2:27">
      <c r="B50" s="280" t="s">
        <v>57</v>
      </c>
      <c r="C50" s="280"/>
      <c r="D50" s="280"/>
      <c r="E50" s="280"/>
      <c r="F50" s="280" t="s">
        <v>61</v>
      </c>
      <c r="G50" s="280"/>
      <c r="H50" s="280"/>
      <c r="I50" s="280"/>
      <c r="J50" s="280" t="s">
        <v>62</v>
      </c>
      <c r="K50" s="280"/>
      <c r="L50" s="280"/>
      <c r="M50" s="280"/>
      <c r="P50" s="280" t="s">
        <v>57</v>
      </c>
      <c r="Q50" s="280"/>
      <c r="R50" s="280"/>
      <c r="S50" s="280"/>
      <c r="T50" s="280" t="s">
        <v>61</v>
      </c>
      <c r="U50" s="280"/>
      <c r="V50" s="280"/>
      <c r="W50" s="280"/>
      <c r="X50" s="280" t="s">
        <v>62</v>
      </c>
      <c r="Y50" s="280"/>
      <c r="Z50" s="280"/>
      <c r="AA50" s="280"/>
    </row>
    <row r="51" spans="2:27" ht="27.75" customHeight="1">
      <c r="B51" s="275" t="s">
        <v>58</v>
      </c>
      <c r="C51" s="275"/>
      <c r="D51" s="275"/>
      <c r="E51" s="275"/>
      <c r="F51" s="276">
        <v>87250</v>
      </c>
      <c r="G51" s="276"/>
      <c r="H51" s="276"/>
      <c r="I51" s="276"/>
      <c r="J51" s="277"/>
      <c r="K51" s="277"/>
      <c r="L51" s="277"/>
      <c r="M51" s="277"/>
      <c r="P51" s="278" t="s">
        <v>63</v>
      </c>
      <c r="Q51" s="278"/>
      <c r="R51" s="278"/>
      <c r="S51" s="278"/>
      <c r="T51" s="276">
        <v>494000</v>
      </c>
      <c r="U51" s="276"/>
      <c r="V51" s="276"/>
      <c r="W51" s="276"/>
      <c r="X51" s="279"/>
      <c r="Y51" s="279"/>
      <c r="Z51" s="279"/>
      <c r="AA51" s="279"/>
    </row>
    <row r="52" spans="2:27" ht="34.5" customHeight="1">
      <c r="B52" s="275" t="s">
        <v>66</v>
      </c>
      <c r="C52" s="275"/>
      <c r="D52" s="275"/>
      <c r="E52" s="275"/>
      <c r="F52" s="276">
        <f>+V47</f>
        <v>406750</v>
      </c>
      <c r="G52" s="276"/>
      <c r="H52" s="276"/>
      <c r="I52" s="276"/>
      <c r="J52" s="282" t="str">
        <f>IF(T52+T53+T51=F52,"","×")</f>
        <v>×</v>
      </c>
      <c r="K52" s="282"/>
      <c r="L52" s="282"/>
      <c r="M52" s="282"/>
      <c r="P52" s="283" t="s">
        <v>64</v>
      </c>
      <c r="Q52" s="283"/>
      <c r="R52" s="283"/>
      <c r="S52" s="283"/>
      <c r="T52" s="276"/>
      <c r="U52" s="276"/>
      <c r="V52" s="276"/>
      <c r="W52" s="276"/>
      <c r="X52" s="279"/>
      <c r="Y52" s="279"/>
      <c r="Z52" s="279"/>
      <c r="AA52" s="279"/>
    </row>
    <row r="53" spans="2:27" ht="36" customHeight="1">
      <c r="B53" s="275" t="s">
        <v>59</v>
      </c>
      <c r="C53" s="275"/>
      <c r="D53" s="275"/>
      <c r="E53" s="275"/>
      <c r="F53" s="276"/>
      <c r="G53" s="276"/>
      <c r="H53" s="276"/>
      <c r="I53" s="276"/>
      <c r="J53" s="279"/>
      <c r="K53" s="279"/>
      <c r="L53" s="279"/>
      <c r="M53" s="279"/>
      <c r="P53" s="281" t="s">
        <v>65</v>
      </c>
      <c r="Q53" s="281"/>
      <c r="R53" s="281"/>
      <c r="S53" s="281"/>
      <c r="T53" s="276"/>
      <c r="U53" s="276"/>
      <c r="V53" s="276"/>
      <c r="W53" s="276"/>
      <c r="X53" s="279"/>
      <c r="Y53" s="279"/>
      <c r="Z53" s="279"/>
      <c r="AA53" s="279"/>
    </row>
    <row r="54" spans="2:27" ht="22.5" customHeight="1">
      <c r="B54" s="275" t="s">
        <v>60</v>
      </c>
      <c r="C54" s="275"/>
      <c r="D54" s="275"/>
      <c r="E54" s="275"/>
      <c r="F54" s="276"/>
      <c r="G54" s="276"/>
      <c r="H54" s="276"/>
      <c r="I54" s="276"/>
      <c r="J54" s="279"/>
      <c r="K54" s="279"/>
      <c r="L54" s="279"/>
      <c r="M54" s="279"/>
    </row>
    <row r="55" spans="2:27" ht="35.25" customHeight="1">
      <c r="B55" s="275" t="s">
        <v>67</v>
      </c>
      <c r="C55" s="275"/>
      <c r="D55" s="275"/>
      <c r="E55" s="275"/>
      <c r="F55" s="276">
        <f>SUM(F51:I54)</f>
        <v>494000</v>
      </c>
      <c r="G55" s="276"/>
      <c r="H55" s="276"/>
      <c r="I55" s="276"/>
      <c r="J55" s="282" t="str">
        <f>IF(V45=F55,"","×")</f>
        <v/>
      </c>
      <c r="K55" s="282"/>
      <c r="L55" s="282"/>
      <c r="M55" s="282"/>
    </row>
    <row r="56" spans="2:27">
      <c r="B56" s="289" t="s">
        <v>83</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row>
    <row r="57" spans="2:27">
      <c r="B57" s="289" t="s">
        <v>173</v>
      </c>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row>
    <row r="58" spans="2:27" ht="7.9" customHeight="1" thickBot="1">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row>
    <row r="59" spans="2:27" ht="33" customHeight="1">
      <c r="O59" s="290" t="s">
        <v>128</v>
      </c>
      <c r="P59" s="291"/>
      <c r="Q59" s="291"/>
      <c r="R59" s="291"/>
      <c r="S59" s="291"/>
      <c r="T59" s="291"/>
      <c r="U59" s="291"/>
      <c r="V59" s="291"/>
      <c r="W59" s="291"/>
      <c r="X59" s="291"/>
      <c r="Y59" s="291"/>
      <c r="Z59" s="291"/>
      <c r="AA59" s="292"/>
    </row>
    <row r="60" spans="2:27" ht="33" customHeight="1">
      <c r="O60" s="293" t="s">
        <v>142</v>
      </c>
      <c r="P60" s="279"/>
      <c r="Q60" s="279"/>
      <c r="R60" s="279"/>
      <c r="S60" s="279"/>
      <c r="T60" s="279"/>
      <c r="U60" s="279"/>
      <c r="V60" s="279"/>
      <c r="W60" s="279"/>
      <c r="X60" s="279" t="s">
        <v>129</v>
      </c>
      <c r="Y60" s="279"/>
      <c r="Z60" s="279" t="s">
        <v>52</v>
      </c>
      <c r="AA60" s="294"/>
    </row>
    <row r="61" spans="2:27" ht="33" customHeight="1" thickBot="1">
      <c r="O61" s="284" t="s">
        <v>36</v>
      </c>
      <c r="P61" s="285"/>
      <c r="Q61" s="286"/>
      <c r="R61" s="287"/>
      <c r="S61" s="285"/>
      <c r="T61" s="285"/>
      <c r="U61" s="285"/>
      <c r="V61" s="285"/>
      <c r="W61" s="285"/>
      <c r="X61" s="285"/>
      <c r="Y61" s="285"/>
      <c r="Z61" s="285"/>
      <c r="AA61" s="288"/>
    </row>
    <row r="62" spans="2:27">
      <c r="R62" s="9" t="s">
        <v>130</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2"/>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3</v>
      </c>
    </row>
    <row r="3" spans="1:1">
      <c r="A3" t="s">
        <v>4</v>
      </c>
    </row>
    <row r="4" spans="1:1">
      <c r="A4" t="s">
        <v>68</v>
      </c>
    </row>
    <row r="5" spans="1:1">
      <c r="A5" t="s">
        <v>125</v>
      </c>
    </row>
    <row r="6" spans="1:1">
      <c r="A6" t="s">
        <v>126</v>
      </c>
    </row>
    <row r="7" spans="1:1">
      <c r="A7" t="s">
        <v>127</v>
      </c>
    </row>
    <row r="8" spans="1:1">
      <c r="A8" t="s">
        <v>87</v>
      </c>
    </row>
    <row r="9" spans="1:1">
      <c r="A9" t="s">
        <v>88</v>
      </c>
    </row>
    <row r="10" spans="1:1">
      <c r="A10" t="s">
        <v>89</v>
      </c>
    </row>
    <row r="11" spans="1:1">
      <c r="A11" t="s">
        <v>90</v>
      </c>
    </row>
    <row r="12" spans="1:1">
      <c r="A12" t="s">
        <v>91</v>
      </c>
    </row>
    <row r="13" spans="1:1">
      <c r="A13" t="s">
        <v>92</v>
      </c>
    </row>
    <row r="14" spans="1:1">
      <c r="A14" t="s">
        <v>93</v>
      </c>
    </row>
    <row r="16" spans="1:1">
      <c r="A16" t="s">
        <v>94</v>
      </c>
    </row>
    <row r="17" spans="1:1">
      <c r="A17" t="s">
        <v>95</v>
      </c>
    </row>
    <row r="18" spans="1:1">
      <c r="A18" t="s">
        <v>96</v>
      </c>
    </row>
    <row r="19" spans="1:1">
      <c r="A19" t="s">
        <v>97</v>
      </c>
    </row>
    <row r="20" spans="1:1">
      <c r="A20" t="s">
        <v>98</v>
      </c>
    </row>
    <row r="21" spans="1:1">
      <c r="A21" t="s">
        <v>69</v>
      </c>
    </row>
    <row r="22" spans="1:1">
      <c r="A22" t="s">
        <v>70</v>
      </c>
    </row>
    <row r="25" spans="1:1">
      <c r="A25" t="s">
        <v>150</v>
      </c>
    </row>
    <row r="26" spans="1:1">
      <c r="A26" t="s">
        <v>140</v>
      </c>
    </row>
    <row r="27" spans="1:1">
      <c r="A27" t="s">
        <v>141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（様式2-1）計画書（単独1）</vt:lpstr>
      <vt:lpstr>（様式2-1）計画書（単独2）</vt:lpstr>
      <vt:lpstr>（様式５）車両理由書</vt:lpstr>
      <vt:lpstr>記入例（様式2-1）計画書（単独1）</vt:lpstr>
      <vt:lpstr>記入例（様式2-1）計画書（単独2） </vt:lpstr>
      <vt:lpstr>データ</vt:lpstr>
      <vt:lpstr>'（様式2-1）計画書（単独1）'!Print_Area</vt:lpstr>
      <vt:lpstr>'（様式2-1）計画書（単独2）'!Print_Area</vt:lpstr>
      <vt:lpstr>'（様式５）車両理由書'!Print_Area</vt:lpstr>
      <vt:lpstr>'記入例（様式2-1）計画書（単独1）'!Print_Area</vt:lpstr>
      <vt:lpstr>'記入例（様式2-1）計画書（単独2）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2020-07-03T01:32:19Z</dcterms:modified>
</cp:coreProperties>
</file>